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3256" windowHeight="11532" activeTab="0"/>
  </bookViews>
  <sheets>
    <sheet name="Лист1 (3)" sheetId="3" r:id="rId1"/>
  </sheets>
  <definedNames>
    <definedName name="_xlnm._FilterDatabase" localSheetId="0" hidden="1">'Лист1 (3)'!$A$7:$AV$52</definedName>
    <definedName name="_xlnm.Print_Titles" localSheetId="0">'Лист1 (3)'!$8:$8</definedName>
  </definedNames>
  <calcPr calcId="124519"/>
</workbook>
</file>

<file path=xl/sharedStrings.xml><?xml version="1.0" encoding="utf-8"?>
<sst xmlns="http://schemas.openxmlformats.org/spreadsheetml/2006/main" count="195" uniqueCount="131">
  <si>
    <t>№ п/п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</si>
  <si>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</si>
  <si>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</si>
  <si>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</si>
  <si>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</si>
  <si>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</si>
  <si>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</si>
  <si>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</si>
  <si>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</si>
  <si>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</si>
  <si>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</si>
  <si>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</si>
  <si>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</si>
  <si>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</si>
  <si>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</si>
  <si>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</si>
  <si>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</si>
  <si>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</si>
  <si>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</si>
  <si>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</si>
  <si>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</si>
  <si>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</si>
  <si>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</si>
  <si>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</si>
  <si>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</si>
  <si>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</si>
  <si>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Чебаркульский городской округ</t>
  </si>
  <si>
    <t>г. Чебаркуль, нп. Пансионат Сосновая Горка, д. 1</t>
  </si>
  <si>
    <t>г. Чебаркуль, ул. 9 Мая, д. 10</t>
  </si>
  <si>
    <t>г. Чебаркуль, ул. 9 Мая, д. 12</t>
  </si>
  <si>
    <t>г. Чебаркуль, ул. 9 Мая, д. 14</t>
  </si>
  <si>
    <t>г. Чебаркуль, ул. 9 Мая, д. 16</t>
  </si>
  <si>
    <t>г. Чебаркуль, ул. 9 Мая, д. 18</t>
  </si>
  <si>
    <t>г. Чебаркуль, ул. 9 Мая, д. 18А</t>
  </si>
  <si>
    <t>г. Чебаркуль, ул. Калинина, д. 1</t>
  </si>
  <si>
    <t>г. Чебаркуль, ул. Калинина, д. 5</t>
  </si>
  <si>
    <t>г. Чебаркуль, ул. Калинина, д. 5А</t>
  </si>
  <si>
    <t>г. Чебаркуль, ул. Крупской, д. 19</t>
  </si>
  <si>
    <t>г. Чебаркуль, ул. Крупской, д. 21</t>
  </si>
  <si>
    <t>г. Чебаркуль, ул. Крупской, д. 23</t>
  </si>
  <si>
    <t>г. Чебаркуль, ул. Крупской, д. 23А</t>
  </si>
  <si>
    <t>г. Чебаркуль, ул. Ленина, д. 10</t>
  </si>
  <si>
    <t>г. Чебаркуль, ул. Ленина, д. 11</t>
  </si>
  <si>
    <t>г. Чебаркуль, ул. Ленина, д. 12</t>
  </si>
  <si>
    <t>г. Чебаркуль, ул. Ленина, д. 13</t>
  </si>
  <si>
    <t>г. Чебаркуль, ул. Ленина, д. 14</t>
  </si>
  <si>
    <t>г. Чебаркуль, ул. Ленина, д. 16</t>
  </si>
  <si>
    <t>г. Чебаркуль, ул. Ленина, д. 17А</t>
  </si>
  <si>
    <t>г. Чебаркуль, ул. Ленина, д. 19</t>
  </si>
  <si>
    <t>г. Чебаркуль, ул. Ленина, д. 19А</t>
  </si>
  <si>
    <t>г. Чебаркуль, ул. Ленина, д. 2</t>
  </si>
  <si>
    <t>г. Чебаркуль, ул. Ленина, д. 22А</t>
  </si>
  <si>
    <t>г. Чебаркуль, ул. Ленина, д. 26А</t>
  </si>
  <si>
    <t>г. Чебаркуль, ул. Ленина, д. 28</t>
  </si>
  <si>
    <t>г. Чебаркуль, ул. Ленина, д. 30</t>
  </si>
  <si>
    <t>г. Чебаркуль, ул. Ленина, д. 32</t>
  </si>
  <si>
    <t>г. Чебаркуль, ул. Ленина, д. 34</t>
  </si>
  <si>
    <t>г. Чебаркуль, ул. Ленина, д. 4</t>
  </si>
  <si>
    <t>г. Чебаркуль, ул. Ленина, д. 6</t>
  </si>
  <si>
    <t>г. Чебаркуль, ул. Ленина, д. 7</t>
  </si>
  <si>
    <t>г. Чебаркуль, ул. Ленина, д. 8</t>
  </si>
  <si>
    <t>г. Чебаркуль, ул. Ленина, д. 9</t>
  </si>
  <si>
    <t>г. Чебаркуль, ул. Мира, д. 16</t>
  </si>
  <si>
    <t>г. Чебаркуль, ул. Мира, д. 18А</t>
  </si>
  <si>
    <t>г. Чебаркуль, ул. Электростальская, д. 30</t>
  </si>
  <si>
    <t>г. Чебаркуль, ул. Электростальская, д. 36</t>
  </si>
  <si>
    <t>г. Чебаркуль, ул. Электростальская, д. 36А</t>
  </si>
  <si>
    <t>г. Чебаркуль, ул. Электростальская, д. 38</t>
  </si>
  <si>
    <t>г. Чебаркуль, ул. Электростальская, д. 38А</t>
  </si>
  <si>
    <t>Итого по Чебаркульскому городскому округу</t>
  </si>
  <si>
    <t>Адрес многоквартирного дома*</t>
  </si>
  <si>
    <t>Установка коллективных (общедомо-вых) узлов управления потреблением горячей воды</t>
  </si>
  <si>
    <t>Установка коллек-тивных (общедомо-вых) узлов управления потреблени-ем тепловой энергии</t>
  </si>
  <si>
    <t>ЭЭ**</t>
  </si>
  <si>
    <t>ГВС***</t>
  </si>
  <si>
    <t>ХВС****</t>
  </si>
  <si>
    <t>ТС*****</t>
  </si>
  <si>
    <t>ВО******</t>
  </si>
  <si>
    <t>ГС*******</t>
  </si>
  <si>
    <t>Реестр многоквартирных домов по оказанию услуг и выполнению работ  (в рамках II этапа Плана)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</si>
  <si>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</si>
  <si>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</si>
  <si>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</si>
  <si>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</si>
  <si>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</si>
  <si>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</si>
  <si>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</si>
  <si>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</si>
  <si>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</si>
  <si>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</si>
  <si>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</si>
  <si>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</si>
  <si>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</si>
  <si>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</si>
  <si>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</si>
  <si>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</si>
  <si>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</si>
  <si>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</si>
  <si>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</si>
  <si>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</si>
  <si>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</si>
  <si>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</si>
  <si>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</si>
  <si>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</si>
  <si>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</si>
  <si>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</si>
  <si>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</si>
  <si>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</si>
  <si>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</si>
  <si>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</si>
  <si>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</si>
  <si>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</si>
  <si>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</si>
  <si>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</si>
  <si>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</si>
  <si>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</si>
  <si>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</si>
  <si>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</si>
  <si>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</si>
  <si>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</si>
  <si>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</si>
  <si>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</si>
  <si>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* Наименование адресов многоквартирных домов указано в соответствии с федеральной информационной адресной системой.</t>
  </si>
  <si>
    <t>** Ремонт внутридомовых инженерных систем электроснабжения.</t>
  </si>
  <si>
    <t>*** Ремонт внутридомовых инженерных систем горячего водоснабжения.</t>
  </si>
  <si>
    <t>**** Ремонт внутридомовых инженерных систем холодного водоснабжения.</t>
  </si>
  <si>
    <t>***** Ремонт внутридомовых инженерных систем теплоснабжения.</t>
  </si>
  <si>
    <t>****** Ремонт внутридомовых инженерных систем водоотведения.</t>
  </si>
  <si>
    <t>******* Ремонт внутридомовых инженерных систем газоснабжения.</t>
  </si>
  <si>
    <t>Осуществление строи-тельного контроля работ, установленных нормативным правовым актом Челябинской области</t>
  </si>
  <si>
    <t xml:space="preserve">Приложение 4                            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Челябинской области на 2019 - 2021 годы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</si>
</sst>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 horizontal="right" vertical="top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Border="0" applyProtection="0">
      <alignment/>
    </xf>
  </cellStyleXfs>
  <cellXfs count="26">
    <xf numFmtId="0" fontId="0" fillId="0" borderId="0" xfId="0"/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Итоги" xfId="22"/>
    <cellStyle name="Обычный 10" xfId="23"/>
    <cellStyle name="Обычный 11" xfId="24"/>
    <cellStyle name="Обычный 3" xfId="25"/>
    <cellStyle name="Обычный 34" xfId="26"/>
    <cellStyle name="Обычный 38" xfId="27"/>
    <cellStyle name="Обычный 44" xfId="28"/>
    <cellStyle name="Обычный 46" xfId="29"/>
    <cellStyle name="Обычный 5" xfId="30"/>
    <cellStyle name="Обычный 9" xfId="31"/>
    <cellStyle name="Финансовый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57"/>
  <sheetViews>
    <sheetView tabSelected="1" view="pageBreakPreview" zoomScale="70" zoomScaleSheetLayoutView="70" workbookViewId="0" topLeftCell="A1">
      <selection activeCell="D4" sqref="D4:J4"/>
    </sheetView>
  </sheetViews>
  <sheetFormatPr defaultColWidth="9.140625" defaultRowHeight="15"/>
  <cols>
    <col min="1" max="1" width="7.421875" style="6" customWidth="1"/>
    <col min="2" max="2" width="66.8515625" style="6" customWidth="1"/>
    <col min="3" max="3" width="23.28125" style="7" customWidth="1"/>
    <col min="4" max="4" width="20.57421875" style="7" customWidth="1"/>
    <col min="5" max="5" width="18.00390625" style="7" customWidth="1"/>
    <col min="6" max="6" width="18.57421875" style="7" customWidth="1"/>
    <col min="7" max="7" width="18.140625" style="7" customWidth="1"/>
    <col min="8" max="9" width="18.28125" style="7" customWidth="1"/>
    <col min="10" max="10" width="16.57421875" style="7" customWidth="1"/>
    <col min="11" max="11" width="15.57421875" style="7" customWidth="1"/>
    <col min="12" max="12" width="21.7109375" style="7" customWidth="1"/>
    <col min="13" max="13" width="17.28125" style="7" customWidth="1"/>
    <col min="14" max="14" width="23.57421875" style="7" customWidth="1"/>
    <col min="15" max="15" width="18.8515625" style="7" customWidth="1"/>
    <col min="16" max="16" width="23.7109375" style="7" customWidth="1"/>
    <col min="17" max="17" width="17.28125" style="7" customWidth="1"/>
    <col min="18" max="18" width="21.28125" style="7" customWidth="1"/>
    <col min="19" max="19" width="21.7109375" style="7" customWidth="1"/>
    <col min="20" max="20" width="20.8515625" style="7" customWidth="1"/>
    <col min="21" max="21" width="24.140625" style="7" customWidth="1"/>
    <col min="22" max="22" width="18.57421875" style="7" customWidth="1"/>
    <col min="23" max="23" width="17.421875" style="7" customWidth="1"/>
    <col min="24" max="24" width="15.57421875" style="7" customWidth="1"/>
    <col min="25" max="25" width="16.00390625" style="7" customWidth="1"/>
    <col min="26" max="26" width="15.421875" style="7" customWidth="1"/>
    <col min="27" max="27" width="16.57421875" style="7" customWidth="1"/>
    <col min="28" max="28" width="16.8515625" style="7" customWidth="1"/>
    <col min="29" max="29" width="18.8515625" style="7" customWidth="1"/>
    <col min="30" max="30" width="17.8515625" style="7" customWidth="1"/>
    <col min="31" max="31" width="17.28125" style="7" customWidth="1"/>
    <col min="32" max="33" width="19.140625" style="7" customWidth="1"/>
    <col min="34" max="34" width="19.00390625" style="7" customWidth="1"/>
    <col min="35" max="35" width="18.8515625" style="7" customWidth="1"/>
    <col min="36" max="36" width="18.28125" style="7" customWidth="1"/>
    <col min="37" max="37" width="15.57421875" style="7" customWidth="1"/>
    <col min="38" max="38" width="15.28125" style="7" customWidth="1"/>
    <col min="39" max="39" width="14.28125" style="7" customWidth="1"/>
    <col min="40" max="40" width="15.421875" style="7" customWidth="1"/>
    <col min="41" max="41" width="14.7109375" style="7" customWidth="1"/>
    <col min="42" max="42" width="15.140625" style="7" customWidth="1"/>
    <col min="43" max="43" width="18.28125" style="7" customWidth="1"/>
    <col min="44" max="44" width="16.7109375" style="7" customWidth="1"/>
    <col min="45" max="45" width="15.8515625" style="7" customWidth="1"/>
    <col min="46" max="46" width="17.421875" style="7" customWidth="1"/>
    <col min="47" max="47" width="15.57421875" style="7" customWidth="1"/>
    <col min="48" max="48" width="14.00390625" style="7" customWidth="1"/>
    <col min="49" max="70" width="21.00390625" style="7" customWidth="1"/>
    <col min="71" max="16384" width="9.140625" style="7" customWidth="1"/>
  </cols>
  <sheetData>
    <row r="1" spans="2:10" ht="156" customHeight="1">
      <c r="B1" s="8"/>
      <c r="C1" s="8"/>
      <c r="D1" s="14" t="s">
        <v>130</v>
      </c>
      <c r="E1" s="14"/>
      <c r="F1" s="14"/>
      <c r="G1" s="14"/>
      <c r="H1" s="14"/>
      <c r="I1" s="14"/>
      <c r="J1" s="14"/>
    </row>
    <row r="2" spans="2:10" ht="30.75" customHeight="1">
      <c r="B2" s="15" t="s">
        <v>79</v>
      </c>
      <c r="C2" s="15"/>
      <c r="D2" s="15"/>
      <c r="E2" s="15"/>
      <c r="F2" s="15"/>
      <c r="G2" s="15"/>
      <c r="H2" s="15"/>
      <c r="I2" s="15"/>
      <c r="J2" s="15"/>
    </row>
    <row r="4" spans="1:48" ht="117.75" customHeight="1">
      <c r="A4" s="18" t="s">
        <v>0</v>
      </c>
      <c r="B4" s="21" t="s">
        <v>70</v>
      </c>
      <c r="C4" s="16" t="s">
        <v>1</v>
      </c>
      <c r="D4" s="17" t="s">
        <v>2</v>
      </c>
      <c r="E4" s="17"/>
      <c r="F4" s="17"/>
      <c r="G4" s="17"/>
      <c r="H4" s="17"/>
      <c r="I4" s="17"/>
      <c r="J4" s="17"/>
      <c r="K4" s="17" t="s">
        <v>2</v>
      </c>
      <c r="L4" s="17"/>
      <c r="M4" s="17"/>
      <c r="N4" s="17"/>
      <c r="O4" s="17"/>
      <c r="P4" s="17"/>
      <c r="Q4" s="17"/>
      <c r="R4" s="17"/>
      <c r="S4" s="24" t="s">
        <v>3</v>
      </c>
      <c r="T4" s="24"/>
      <c r="U4" s="16" t="s">
        <v>4</v>
      </c>
      <c r="V4" s="17" t="s">
        <v>5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24" t="s">
        <v>6</v>
      </c>
      <c r="AH4" s="24"/>
      <c r="AI4" s="16" t="s">
        <v>7</v>
      </c>
      <c r="AJ4" s="17" t="s">
        <v>8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24" t="s">
        <v>129</v>
      </c>
      <c r="AV4" s="24"/>
    </row>
    <row r="5" spans="1:48" ht="48" customHeight="1">
      <c r="A5" s="19"/>
      <c r="B5" s="22"/>
      <c r="C5" s="16"/>
      <c r="D5" s="16" t="s">
        <v>9</v>
      </c>
      <c r="E5" s="17" t="s">
        <v>10</v>
      </c>
      <c r="F5" s="17"/>
      <c r="G5" s="17"/>
      <c r="H5" s="17"/>
      <c r="I5" s="17"/>
      <c r="J5" s="17"/>
      <c r="K5" s="16" t="s">
        <v>11</v>
      </c>
      <c r="L5" s="16"/>
      <c r="M5" s="16" t="s">
        <v>12</v>
      </c>
      <c r="N5" s="16"/>
      <c r="O5" s="16" t="s">
        <v>13</v>
      </c>
      <c r="P5" s="16"/>
      <c r="Q5" s="16" t="s">
        <v>14</v>
      </c>
      <c r="R5" s="16"/>
      <c r="S5" s="24" t="s">
        <v>15</v>
      </c>
      <c r="T5" s="24" t="s">
        <v>16</v>
      </c>
      <c r="U5" s="16"/>
      <c r="V5" s="16" t="s">
        <v>9</v>
      </c>
      <c r="W5" s="17" t="s">
        <v>10</v>
      </c>
      <c r="X5" s="17"/>
      <c r="Y5" s="17"/>
      <c r="Z5" s="17"/>
      <c r="AA5" s="17"/>
      <c r="AB5" s="17"/>
      <c r="AC5" s="16" t="s">
        <v>11</v>
      </c>
      <c r="AD5" s="16" t="s">
        <v>12</v>
      </c>
      <c r="AE5" s="16" t="s">
        <v>13</v>
      </c>
      <c r="AF5" s="16" t="s">
        <v>14</v>
      </c>
      <c r="AG5" s="24" t="s">
        <v>15</v>
      </c>
      <c r="AH5" s="24" t="s">
        <v>16</v>
      </c>
      <c r="AI5" s="16"/>
      <c r="AJ5" s="16" t="s">
        <v>9</v>
      </c>
      <c r="AK5" s="17" t="s">
        <v>10</v>
      </c>
      <c r="AL5" s="17"/>
      <c r="AM5" s="17"/>
      <c r="AN5" s="17"/>
      <c r="AO5" s="17"/>
      <c r="AP5" s="17"/>
      <c r="AQ5" s="16" t="s">
        <v>11</v>
      </c>
      <c r="AR5" s="16" t="s">
        <v>12</v>
      </c>
      <c r="AS5" s="16" t="s">
        <v>13</v>
      </c>
      <c r="AT5" s="16" t="s">
        <v>14</v>
      </c>
      <c r="AU5" s="24" t="s">
        <v>71</v>
      </c>
      <c r="AV5" s="24" t="s">
        <v>72</v>
      </c>
    </row>
    <row r="6" spans="1:48" ht="120" customHeight="1">
      <c r="A6" s="19"/>
      <c r="B6" s="22"/>
      <c r="C6" s="16"/>
      <c r="D6" s="16"/>
      <c r="E6" s="10" t="s">
        <v>73</v>
      </c>
      <c r="F6" s="10" t="s">
        <v>74</v>
      </c>
      <c r="G6" s="10" t="s">
        <v>75</v>
      </c>
      <c r="H6" s="1" t="s">
        <v>76</v>
      </c>
      <c r="I6" s="2" t="s">
        <v>77</v>
      </c>
      <c r="J6" s="2" t="s">
        <v>78</v>
      </c>
      <c r="K6" s="16"/>
      <c r="L6" s="16"/>
      <c r="M6" s="16"/>
      <c r="N6" s="16"/>
      <c r="O6" s="16"/>
      <c r="P6" s="16"/>
      <c r="Q6" s="16"/>
      <c r="R6" s="16"/>
      <c r="S6" s="24"/>
      <c r="T6" s="24"/>
      <c r="U6" s="16"/>
      <c r="V6" s="16"/>
      <c r="W6" s="10" t="s">
        <v>17</v>
      </c>
      <c r="X6" s="10" t="s">
        <v>18</v>
      </c>
      <c r="Y6" s="10" t="s">
        <v>19</v>
      </c>
      <c r="Z6" s="1" t="s">
        <v>20</v>
      </c>
      <c r="AA6" s="2" t="s">
        <v>21</v>
      </c>
      <c r="AB6" s="2" t="s">
        <v>22</v>
      </c>
      <c r="AC6" s="16"/>
      <c r="AD6" s="16"/>
      <c r="AE6" s="16"/>
      <c r="AF6" s="16"/>
      <c r="AG6" s="24"/>
      <c r="AH6" s="24"/>
      <c r="AI6" s="16"/>
      <c r="AJ6" s="16"/>
      <c r="AK6" s="10" t="s">
        <v>17</v>
      </c>
      <c r="AL6" s="10" t="s">
        <v>18</v>
      </c>
      <c r="AM6" s="10" t="s">
        <v>19</v>
      </c>
      <c r="AN6" s="1" t="s">
        <v>20</v>
      </c>
      <c r="AO6" s="2" t="s">
        <v>21</v>
      </c>
      <c r="AP6" s="2" t="s">
        <v>22</v>
      </c>
      <c r="AQ6" s="16"/>
      <c r="AR6" s="16"/>
      <c r="AS6" s="16"/>
      <c r="AT6" s="16"/>
      <c r="AU6" s="24"/>
      <c r="AV6" s="24"/>
    </row>
    <row r="7" spans="1:48" ht="15">
      <c r="A7" s="20"/>
      <c r="B7" s="23"/>
      <c r="C7" s="9" t="s">
        <v>23</v>
      </c>
      <c r="D7" s="9" t="s">
        <v>23</v>
      </c>
      <c r="E7" s="9" t="s">
        <v>23</v>
      </c>
      <c r="F7" s="9" t="s">
        <v>23</v>
      </c>
      <c r="G7" s="9" t="s">
        <v>23</v>
      </c>
      <c r="H7" s="9" t="s">
        <v>23</v>
      </c>
      <c r="I7" s="9" t="s">
        <v>23</v>
      </c>
      <c r="J7" s="9" t="s">
        <v>23</v>
      </c>
      <c r="K7" s="9" t="s">
        <v>24</v>
      </c>
      <c r="L7" s="9" t="s">
        <v>23</v>
      </c>
      <c r="M7" s="9" t="s">
        <v>24</v>
      </c>
      <c r="N7" s="9" t="s">
        <v>23</v>
      </c>
      <c r="O7" s="9" t="s">
        <v>24</v>
      </c>
      <c r="P7" s="9" t="s">
        <v>23</v>
      </c>
      <c r="Q7" s="9" t="s">
        <v>25</v>
      </c>
      <c r="R7" s="9" t="s">
        <v>23</v>
      </c>
      <c r="S7" s="11" t="s">
        <v>23</v>
      </c>
      <c r="T7" s="11" t="s">
        <v>23</v>
      </c>
      <c r="U7" s="11" t="s">
        <v>23</v>
      </c>
      <c r="V7" s="11" t="s">
        <v>23</v>
      </c>
      <c r="W7" s="11" t="s">
        <v>23</v>
      </c>
      <c r="X7" s="11" t="s">
        <v>23</v>
      </c>
      <c r="Y7" s="11" t="s">
        <v>23</v>
      </c>
      <c r="Z7" s="11" t="s">
        <v>23</v>
      </c>
      <c r="AA7" s="11" t="s">
        <v>23</v>
      </c>
      <c r="AB7" s="11" t="s">
        <v>23</v>
      </c>
      <c r="AC7" s="11" t="s">
        <v>23</v>
      </c>
      <c r="AD7" s="11" t="s">
        <v>23</v>
      </c>
      <c r="AE7" s="11" t="s">
        <v>23</v>
      </c>
      <c r="AF7" s="11" t="s">
        <v>23</v>
      </c>
      <c r="AG7" s="11" t="s">
        <v>23</v>
      </c>
      <c r="AH7" s="9" t="s">
        <v>23</v>
      </c>
      <c r="AI7" s="9" t="s">
        <v>23</v>
      </c>
      <c r="AJ7" s="9" t="s">
        <v>23</v>
      </c>
      <c r="AK7" s="9" t="s">
        <v>23</v>
      </c>
      <c r="AL7" s="9" t="s">
        <v>23</v>
      </c>
      <c r="AM7" s="9" t="s">
        <v>23</v>
      </c>
      <c r="AN7" s="9" t="s">
        <v>23</v>
      </c>
      <c r="AO7" s="9" t="s">
        <v>23</v>
      </c>
      <c r="AP7" s="9" t="s">
        <v>23</v>
      </c>
      <c r="AQ7" s="9" t="s">
        <v>23</v>
      </c>
      <c r="AR7" s="9" t="s">
        <v>23</v>
      </c>
      <c r="AS7" s="9" t="s">
        <v>23</v>
      </c>
      <c r="AT7" s="9" t="s">
        <v>23</v>
      </c>
      <c r="AU7" s="11" t="s">
        <v>23</v>
      </c>
      <c r="AV7" s="9" t="s">
        <v>23</v>
      </c>
    </row>
    <row r="8" spans="1:48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</row>
    <row r="9" spans="1:48" ht="15.75" customHeight="1">
      <c r="A9" s="3" t="s">
        <v>26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5.75" customHeight="1">
      <c r="A10" s="2" t="s">
        <v>80</v>
      </c>
      <c r="B10" s="4" t="s">
        <v>27</v>
      </c>
      <c r="C10" s="5">
        <f aca="true" t="shared" si="0" ref="C10:C51">D10+L10+N10+P10+R10+S10+T10+U10+AI10</f>
        <v>2007026.3235999998</v>
      </c>
      <c r="D10" s="5">
        <f aca="true" t="shared" si="1" ref="D10:D51">E10+F10+G10+H10+I10+J10</f>
        <v>297680.17000000004</v>
      </c>
      <c r="E10" s="5">
        <v>129054.87</v>
      </c>
      <c r="F10" s="5">
        <v>98652.08</v>
      </c>
      <c r="G10" s="5">
        <v>69973.22</v>
      </c>
      <c r="H10" s="5"/>
      <c r="I10" s="5"/>
      <c r="J10" s="5"/>
      <c r="K10" s="5"/>
      <c r="L10" s="5"/>
      <c r="M10" s="5"/>
      <c r="N10" s="5"/>
      <c r="O10" s="5">
        <v>432</v>
      </c>
      <c r="P10" s="5">
        <v>1405296</v>
      </c>
      <c r="Q10" s="5">
        <v>115.8</v>
      </c>
      <c r="R10" s="5">
        <v>119274</v>
      </c>
      <c r="S10" s="5"/>
      <c r="T10" s="5"/>
      <c r="U10" s="5">
        <f aca="true" t="shared" si="2" ref="U10:U51">V10+AC10+AD10+AE10+AF10+AG10+AH10</f>
        <v>145780.0136</v>
      </c>
      <c r="V10" s="5">
        <f aca="true" t="shared" si="3" ref="V10:V51">W10+X10+Y10+Z10+AA10+AB10</f>
        <v>23814.4136</v>
      </c>
      <c r="W10" s="5">
        <v>10324.3896</v>
      </c>
      <c r="X10" s="5">
        <v>7892.1664</v>
      </c>
      <c r="Y10" s="5">
        <v>5597.8576</v>
      </c>
      <c r="Z10" s="5"/>
      <c r="AA10" s="5"/>
      <c r="AB10" s="5"/>
      <c r="AC10" s="5"/>
      <c r="AD10" s="5"/>
      <c r="AE10" s="5">
        <v>112423.68</v>
      </c>
      <c r="AF10" s="5">
        <v>9541.92</v>
      </c>
      <c r="AG10" s="5"/>
      <c r="AH10" s="5"/>
      <c r="AI10" s="5">
        <f aca="true" t="shared" si="4" ref="AI10:AI51">AJ10+AQ10+AR10+AS10+AT10+AU10+AV10</f>
        <v>38996.14</v>
      </c>
      <c r="AJ10" s="5">
        <f aca="true" t="shared" si="5" ref="AJ10:AJ51">AK10+AL10+AM10+AN10+AO10+AP10</f>
        <v>6370.35</v>
      </c>
      <c r="AK10" s="5">
        <v>2761.77</v>
      </c>
      <c r="AL10" s="5">
        <v>2111.15</v>
      </c>
      <c r="AM10" s="5">
        <v>1497.43</v>
      </c>
      <c r="AN10" s="5"/>
      <c r="AO10" s="5"/>
      <c r="AP10" s="5"/>
      <c r="AQ10" s="5"/>
      <c r="AR10" s="5"/>
      <c r="AS10" s="5">
        <v>30073.33</v>
      </c>
      <c r="AT10" s="5">
        <v>2552.46</v>
      </c>
      <c r="AU10" s="5"/>
      <c r="AV10" s="5"/>
    </row>
    <row r="11" spans="1:48" ht="15.75" customHeight="1">
      <c r="A11" s="2" t="s">
        <v>81</v>
      </c>
      <c r="B11" s="4" t="s">
        <v>28</v>
      </c>
      <c r="C11" s="5">
        <f t="shared" si="0"/>
        <v>1599510.2851999998</v>
      </c>
      <c r="D11" s="5">
        <f t="shared" si="1"/>
        <v>1266935.32</v>
      </c>
      <c r="E11" s="5">
        <v>227185.56</v>
      </c>
      <c r="F11" s="5"/>
      <c r="G11" s="5">
        <v>123179.42</v>
      </c>
      <c r="H11" s="5">
        <v>590350.04</v>
      </c>
      <c r="I11" s="5">
        <v>210253.12</v>
      </c>
      <c r="J11" s="5">
        <v>115967.18</v>
      </c>
      <c r="K11" s="5"/>
      <c r="L11" s="5"/>
      <c r="M11" s="5">
        <v>742</v>
      </c>
      <c r="N11" s="5">
        <v>76136.62</v>
      </c>
      <c r="O11" s="5"/>
      <c r="P11" s="5"/>
      <c r="Q11" s="5">
        <v>106</v>
      </c>
      <c r="R11" s="5">
        <v>109180</v>
      </c>
      <c r="S11" s="5"/>
      <c r="T11" s="5"/>
      <c r="U11" s="5">
        <f t="shared" si="2"/>
        <v>116180.1552</v>
      </c>
      <c r="V11" s="5">
        <f t="shared" si="3"/>
        <v>101354.8256</v>
      </c>
      <c r="W11" s="5">
        <v>18174.8448</v>
      </c>
      <c r="X11" s="5"/>
      <c r="Y11" s="5">
        <v>9854.3536</v>
      </c>
      <c r="Z11" s="5">
        <v>47228.00320000001</v>
      </c>
      <c r="AA11" s="5">
        <v>16820.2496</v>
      </c>
      <c r="AB11" s="5">
        <v>9277.374399999999</v>
      </c>
      <c r="AC11" s="5"/>
      <c r="AD11" s="5">
        <v>6090.9295999999995</v>
      </c>
      <c r="AE11" s="5"/>
      <c r="AF11" s="5">
        <v>8734.4</v>
      </c>
      <c r="AG11" s="5"/>
      <c r="AH11" s="5"/>
      <c r="AI11" s="5">
        <f t="shared" si="4"/>
        <v>31078.190000000002</v>
      </c>
      <c r="AJ11" s="5">
        <f t="shared" si="5"/>
        <v>27112.420000000002</v>
      </c>
      <c r="AK11" s="5">
        <v>4861.77</v>
      </c>
      <c r="AL11" s="5"/>
      <c r="AM11" s="5">
        <v>2636.04</v>
      </c>
      <c r="AN11" s="5">
        <v>12633.49</v>
      </c>
      <c r="AO11" s="5">
        <v>4499.42</v>
      </c>
      <c r="AP11" s="5">
        <v>2481.7</v>
      </c>
      <c r="AQ11" s="5"/>
      <c r="AR11" s="5">
        <v>1629.32</v>
      </c>
      <c r="AS11" s="5"/>
      <c r="AT11" s="5">
        <v>2336.45</v>
      </c>
      <c r="AU11" s="5"/>
      <c r="AV11" s="5"/>
    </row>
    <row r="12" spans="1:48" ht="15.75" customHeight="1">
      <c r="A12" s="2" t="s">
        <v>82</v>
      </c>
      <c r="B12" s="4" t="s">
        <v>29</v>
      </c>
      <c r="C12" s="5">
        <f t="shared" si="0"/>
        <v>3584906.8976</v>
      </c>
      <c r="D12" s="5">
        <f t="shared" si="1"/>
        <v>1227492.9899999998</v>
      </c>
      <c r="E12" s="5">
        <v>220112.8</v>
      </c>
      <c r="F12" s="5"/>
      <c r="G12" s="5">
        <v>119344.59</v>
      </c>
      <c r="H12" s="5">
        <v>571971.22</v>
      </c>
      <c r="I12" s="5">
        <v>203707.5</v>
      </c>
      <c r="J12" s="5">
        <v>112356.88</v>
      </c>
      <c r="K12" s="5"/>
      <c r="L12" s="5"/>
      <c r="M12" s="5">
        <v>718.9</v>
      </c>
      <c r="N12" s="5">
        <v>73766.33</v>
      </c>
      <c r="O12" s="5">
        <v>1476.2</v>
      </c>
      <c r="P12" s="5">
        <v>1862964.4</v>
      </c>
      <c r="Q12" s="5">
        <v>88</v>
      </c>
      <c r="R12" s="5">
        <v>90640</v>
      </c>
      <c r="S12" s="5"/>
      <c r="T12" s="5"/>
      <c r="U12" s="5">
        <f t="shared" si="2"/>
        <v>260389.0976</v>
      </c>
      <c r="V12" s="5">
        <f t="shared" si="3"/>
        <v>98199.4392</v>
      </c>
      <c r="W12" s="5">
        <v>17609.023999999998</v>
      </c>
      <c r="X12" s="5"/>
      <c r="Y12" s="5">
        <v>9547.5672</v>
      </c>
      <c r="Z12" s="5">
        <v>45757.6976</v>
      </c>
      <c r="AA12" s="5">
        <v>16296.6</v>
      </c>
      <c r="AB12" s="5">
        <v>8988.5504</v>
      </c>
      <c r="AC12" s="5"/>
      <c r="AD12" s="5">
        <v>5901.3064</v>
      </c>
      <c r="AE12" s="5">
        <v>149037.152</v>
      </c>
      <c r="AF12" s="5">
        <v>7251.2</v>
      </c>
      <c r="AG12" s="5"/>
      <c r="AH12" s="5"/>
      <c r="AI12" s="5">
        <f t="shared" si="4"/>
        <v>69654.08</v>
      </c>
      <c r="AJ12" s="5">
        <f t="shared" si="5"/>
        <v>26268.339999999997</v>
      </c>
      <c r="AK12" s="5">
        <v>4710.41</v>
      </c>
      <c r="AL12" s="5"/>
      <c r="AM12" s="5">
        <v>2553.97</v>
      </c>
      <c r="AN12" s="5">
        <v>12240.18</v>
      </c>
      <c r="AO12" s="5">
        <v>4359.34</v>
      </c>
      <c r="AP12" s="5">
        <v>2404.44</v>
      </c>
      <c r="AQ12" s="5"/>
      <c r="AR12" s="5">
        <v>1578.6</v>
      </c>
      <c r="AS12" s="5">
        <v>39867.44</v>
      </c>
      <c r="AT12" s="5">
        <v>1939.7</v>
      </c>
      <c r="AU12" s="5"/>
      <c r="AV12" s="5"/>
    </row>
    <row r="13" spans="1:48" ht="15.75" customHeight="1">
      <c r="A13" s="2" t="s">
        <v>83</v>
      </c>
      <c r="B13" s="4" t="s">
        <v>30</v>
      </c>
      <c r="C13" s="5">
        <f t="shared" si="0"/>
        <v>1703098.4224</v>
      </c>
      <c r="D13" s="5">
        <f t="shared" si="1"/>
        <v>567098.01</v>
      </c>
      <c r="E13" s="5"/>
      <c r="F13" s="5"/>
      <c r="G13" s="5">
        <v>67184.25</v>
      </c>
      <c r="H13" s="5">
        <v>321987.41</v>
      </c>
      <c r="I13" s="5">
        <v>114675.79</v>
      </c>
      <c r="J13" s="5">
        <v>63250.56</v>
      </c>
      <c r="K13" s="5"/>
      <c r="L13" s="5"/>
      <c r="M13" s="5">
        <v>404.7</v>
      </c>
      <c r="N13" s="5">
        <v>41526.27</v>
      </c>
      <c r="O13" s="5">
        <v>692</v>
      </c>
      <c r="P13" s="5">
        <v>873304</v>
      </c>
      <c r="Q13" s="5">
        <v>62.5</v>
      </c>
      <c r="R13" s="5">
        <v>64375</v>
      </c>
      <c r="S13" s="5"/>
      <c r="T13" s="5"/>
      <c r="U13" s="5">
        <f t="shared" si="2"/>
        <v>123704.2624</v>
      </c>
      <c r="V13" s="5">
        <f t="shared" si="3"/>
        <v>45367.84079999999</v>
      </c>
      <c r="W13" s="5"/>
      <c r="X13" s="5"/>
      <c r="Y13" s="5">
        <v>5374.74</v>
      </c>
      <c r="Z13" s="5">
        <v>25758.992799999996</v>
      </c>
      <c r="AA13" s="5">
        <v>9174.063199999999</v>
      </c>
      <c r="AB13" s="5">
        <v>5060.0448</v>
      </c>
      <c r="AC13" s="5"/>
      <c r="AD13" s="5">
        <v>3322.1016</v>
      </c>
      <c r="AE13" s="5">
        <v>69864.32</v>
      </c>
      <c r="AF13" s="5">
        <v>5150</v>
      </c>
      <c r="AG13" s="5"/>
      <c r="AH13" s="5"/>
      <c r="AI13" s="5">
        <f t="shared" si="4"/>
        <v>33090.88</v>
      </c>
      <c r="AJ13" s="5">
        <f t="shared" si="5"/>
        <v>12135.89</v>
      </c>
      <c r="AK13" s="5"/>
      <c r="AL13" s="5"/>
      <c r="AM13" s="5">
        <v>1437.74</v>
      </c>
      <c r="AN13" s="5">
        <v>6890.53</v>
      </c>
      <c r="AO13" s="5">
        <v>2454.06</v>
      </c>
      <c r="AP13" s="5">
        <v>1353.56</v>
      </c>
      <c r="AQ13" s="5"/>
      <c r="AR13" s="5">
        <v>888.66</v>
      </c>
      <c r="AS13" s="5">
        <v>18688.71</v>
      </c>
      <c r="AT13" s="5">
        <v>1377.62</v>
      </c>
      <c r="AU13" s="5"/>
      <c r="AV13" s="5"/>
    </row>
    <row r="14" spans="1:48" ht="15.75" customHeight="1">
      <c r="A14" s="2" t="s">
        <v>84</v>
      </c>
      <c r="B14" s="4" t="s">
        <v>31</v>
      </c>
      <c r="C14" s="5">
        <f t="shared" si="0"/>
        <v>3356101.658</v>
      </c>
      <c r="D14" s="5">
        <f t="shared" si="1"/>
        <v>1012004.41</v>
      </c>
      <c r="E14" s="5"/>
      <c r="F14" s="5"/>
      <c r="G14" s="5">
        <v>119892.42</v>
      </c>
      <c r="H14" s="5">
        <v>574596.76</v>
      </c>
      <c r="I14" s="5">
        <v>204642.59</v>
      </c>
      <c r="J14" s="5">
        <v>112872.64</v>
      </c>
      <c r="K14" s="5"/>
      <c r="L14" s="5"/>
      <c r="M14" s="5">
        <v>722.2</v>
      </c>
      <c r="N14" s="5">
        <v>74104.94</v>
      </c>
      <c r="O14" s="5">
        <v>1481.5</v>
      </c>
      <c r="P14" s="5">
        <v>1869653</v>
      </c>
      <c r="Q14" s="5">
        <v>88.7</v>
      </c>
      <c r="R14" s="5">
        <v>91361</v>
      </c>
      <c r="S14" s="5"/>
      <c r="T14" s="5"/>
      <c r="U14" s="5">
        <f t="shared" si="2"/>
        <v>243769.868</v>
      </c>
      <c r="V14" s="5">
        <f t="shared" si="3"/>
        <v>80960.3528</v>
      </c>
      <c r="W14" s="5"/>
      <c r="X14" s="5"/>
      <c r="Y14" s="5">
        <v>9591.3936</v>
      </c>
      <c r="Z14" s="5">
        <v>45967.7408</v>
      </c>
      <c r="AA14" s="5">
        <v>16371.4072</v>
      </c>
      <c r="AB14" s="5">
        <v>9029.8112</v>
      </c>
      <c r="AC14" s="5"/>
      <c r="AD14" s="5">
        <v>5928.3952</v>
      </c>
      <c r="AE14" s="5">
        <v>149572.24</v>
      </c>
      <c r="AF14" s="5">
        <v>7308.88</v>
      </c>
      <c r="AG14" s="5"/>
      <c r="AH14" s="5"/>
      <c r="AI14" s="5">
        <f t="shared" si="4"/>
        <v>65208.439999999995</v>
      </c>
      <c r="AJ14" s="5">
        <f t="shared" si="5"/>
        <v>21656.89</v>
      </c>
      <c r="AK14" s="5"/>
      <c r="AL14" s="5"/>
      <c r="AM14" s="5">
        <v>2565.7</v>
      </c>
      <c r="AN14" s="5">
        <v>12296.37</v>
      </c>
      <c r="AO14" s="5">
        <v>4379.35</v>
      </c>
      <c r="AP14" s="5">
        <v>2415.47</v>
      </c>
      <c r="AQ14" s="5"/>
      <c r="AR14" s="5">
        <v>1585.85</v>
      </c>
      <c r="AS14" s="5">
        <v>40010.57</v>
      </c>
      <c r="AT14" s="5">
        <v>1955.13</v>
      </c>
      <c r="AU14" s="5"/>
      <c r="AV14" s="5"/>
    </row>
    <row r="15" spans="1:48" ht="15.75" customHeight="1">
      <c r="A15" s="2" t="s">
        <v>85</v>
      </c>
      <c r="B15" s="4" t="s">
        <v>32</v>
      </c>
      <c r="C15" s="5">
        <f t="shared" si="0"/>
        <v>3681611.1651999997</v>
      </c>
      <c r="D15" s="5">
        <f t="shared" si="1"/>
        <v>1227834.4899999998</v>
      </c>
      <c r="E15" s="5">
        <v>220174.04</v>
      </c>
      <c r="F15" s="5"/>
      <c r="G15" s="5">
        <v>119377.79</v>
      </c>
      <c r="H15" s="5">
        <v>572130.34</v>
      </c>
      <c r="I15" s="5">
        <v>203764.18</v>
      </c>
      <c r="J15" s="5">
        <v>112388.14</v>
      </c>
      <c r="K15" s="5"/>
      <c r="L15" s="5"/>
      <c r="M15" s="5">
        <v>719.1</v>
      </c>
      <c r="N15" s="5">
        <v>73786.85</v>
      </c>
      <c r="O15" s="5">
        <v>1506.8</v>
      </c>
      <c r="P15" s="5">
        <v>1901581.6</v>
      </c>
      <c r="Q15" s="5">
        <v>135.4</v>
      </c>
      <c r="R15" s="5">
        <v>139462</v>
      </c>
      <c r="S15" s="5"/>
      <c r="T15" s="5"/>
      <c r="U15" s="5">
        <f t="shared" si="2"/>
        <v>267413.1952</v>
      </c>
      <c r="V15" s="5">
        <f t="shared" si="3"/>
        <v>98226.7592</v>
      </c>
      <c r="W15" s="5">
        <v>17613.9232</v>
      </c>
      <c r="X15" s="5"/>
      <c r="Y15" s="5">
        <v>9550.2232</v>
      </c>
      <c r="Z15" s="5">
        <v>45770.4272</v>
      </c>
      <c r="AA15" s="5">
        <v>16301.134399999999</v>
      </c>
      <c r="AB15" s="5">
        <v>8991.0512</v>
      </c>
      <c r="AC15" s="5"/>
      <c r="AD15" s="5">
        <v>5902.948</v>
      </c>
      <c r="AE15" s="5">
        <v>152126.52800000002</v>
      </c>
      <c r="AF15" s="5">
        <v>11156.96</v>
      </c>
      <c r="AG15" s="5"/>
      <c r="AH15" s="5"/>
      <c r="AI15" s="5">
        <f t="shared" si="4"/>
        <v>71533.03</v>
      </c>
      <c r="AJ15" s="5">
        <f t="shared" si="5"/>
        <v>26275.649999999998</v>
      </c>
      <c r="AK15" s="5">
        <v>4711.72</v>
      </c>
      <c r="AL15" s="5"/>
      <c r="AM15" s="5">
        <v>2554.68</v>
      </c>
      <c r="AN15" s="5">
        <v>12243.59</v>
      </c>
      <c r="AO15" s="5">
        <v>4360.55</v>
      </c>
      <c r="AP15" s="5">
        <v>2405.11</v>
      </c>
      <c r="AQ15" s="5"/>
      <c r="AR15" s="5">
        <v>1579.04</v>
      </c>
      <c r="AS15" s="5">
        <v>40693.85</v>
      </c>
      <c r="AT15" s="5">
        <v>2984.49</v>
      </c>
      <c r="AU15" s="5"/>
      <c r="AV15" s="5"/>
    </row>
    <row r="16" spans="1:48" ht="15.75" customHeight="1">
      <c r="A16" s="2" t="s">
        <v>86</v>
      </c>
      <c r="B16" s="4" t="s">
        <v>33</v>
      </c>
      <c r="C16" s="5">
        <f t="shared" si="0"/>
        <v>3379466.4772</v>
      </c>
      <c r="D16" s="5">
        <f t="shared" si="1"/>
        <v>687423.4</v>
      </c>
      <c r="E16" s="5">
        <v>123268.07</v>
      </c>
      <c r="F16" s="5"/>
      <c r="G16" s="5">
        <v>66835.63</v>
      </c>
      <c r="H16" s="5">
        <v>320316.61</v>
      </c>
      <c r="I16" s="5">
        <v>114080.74</v>
      </c>
      <c r="J16" s="5">
        <v>62922.35</v>
      </c>
      <c r="K16" s="5">
        <v>367.9</v>
      </c>
      <c r="L16" s="5">
        <v>694227.3</v>
      </c>
      <c r="M16" s="5">
        <v>402.6</v>
      </c>
      <c r="N16" s="5">
        <v>41310.79</v>
      </c>
      <c r="O16" s="5">
        <v>1275.3</v>
      </c>
      <c r="P16" s="5">
        <v>1609428.6</v>
      </c>
      <c r="Q16" s="5">
        <v>34.9</v>
      </c>
      <c r="R16" s="5">
        <v>35947</v>
      </c>
      <c r="S16" s="5"/>
      <c r="T16" s="5"/>
      <c r="U16" s="5">
        <f t="shared" si="2"/>
        <v>245466.9672</v>
      </c>
      <c r="V16" s="5">
        <f t="shared" si="3"/>
        <v>54993.872</v>
      </c>
      <c r="W16" s="5">
        <v>9861.445600000001</v>
      </c>
      <c r="X16" s="5"/>
      <c r="Y16" s="5">
        <v>5346.8504</v>
      </c>
      <c r="Z16" s="5">
        <v>25625.3288</v>
      </c>
      <c r="AA16" s="5">
        <v>9126.459200000001</v>
      </c>
      <c r="AB16" s="5">
        <v>5033.788</v>
      </c>
      <c r="AC16" s="5">
        <v>55538.184</v>
      </c>
      <c r="AD16" s="5">
        <v>3304.8632000000002</v>
      </c>
      <c r="AE16" s="5">
        <v>128754.288</v>
      </c>
      <c r="AF16" s="5">
        <v>2875.76</v>
      </c>
      <c r="AG16" s="5"/>
      <c r="AH16" s="5"/>
      <c r="AI16" s="5">
        <f t="shared" si="4"/>
        <v>65662.42</v>
      </c>
      <c r="AJ16" s="5">
        <f t="shared" si="5"/>
        <v>14710.869999999999</v>
      </c>
      <c r="AK16" s="5">
        <v>2637.94</v>
      </c>
      <c r="AL16" s="5"/>
      <c r="AM16" s="5">
        <v>1430.28</v>
      </c>
      <c r="AN16" s="5">
        <v>6854.78</v>
      </c>
      <c r="AO16" s="5">
        <v>2441.33</v>
      </c>
      <c r="AP16" s="5">
        <v>1346.54</v>
      </c>
      <c r="AQ16" s="5">
        <v>14856.46</v>
      </c>
      <c r="AR16" s="5">
        <v>884.05</v>
      </c>
      <c r="AS16" s="5">
        <v>34441.77</v>
      </c>
      <c r="AT16" s="5">
        <v>769.27</v>
      </c>
      <c r="AU16" s="5"/>
      <c r="AV16" s="5"/>
    </row>
    <row r="17" spans="1:48" ht="15.75" customHeight="1">
      <c r="A17" s="2" t="s">
        <v>87</v>
      </c>
      <c r="B17" s="4" t="s">
        <v>34</v>
      </c>
      <c r="C17" s="5">
        <f t="shared" si="0"/>
        <v>1031044.8888</v>
      </c>
      <c r="D17" s="5">
        <f t="shared" si="1"/>
        <v>832045.26</v>
      </c>
      <c r="E17" s="5">
        <v>149201.51</v>
      </c>
      <c r="F17" s="5"/>
      <c r="G17" s="5">
        <v>80896.67</v>
      </c>
      <c r="H17" s="5">
        <v>387705.63</v>
      </c>
      <c r="I17" s="5">
        <v>138081.33</v>
      </c>
      <c r="J17" s="5">
        <v>76160.12</v>
      </c>
      <c r="K17" s="5"/>
      <c r="L17" s="5"/>
      <c r="M17" s="5">
        <v>487.3</v>
      </c>
      <c r="N17" s="5">
        <v>50001.85</v>
      </c>
      <c r="O17" s="5"/>
      <c r="P17" s="5"/>
      <c r="Q17" s="5">
        <v>52.5</v>
      </c>
      <c r="R17" s="5">
        <v>54075</v>
      </c>
      <c r="S17" s="5"/>
      <c r="T17" s="5"/>
      <c r="U17" s="5">
        <f t="shared" si="2"/>
        <v>74889.76879999999</v>
      </c>
      <c r="V17" s="5">
        <f t="shared" si="3"/>
        <v>66563.62079999999</v>
      </c>
      <c r="W17" s="5">
        <v>11936.1208</v>
      </c>
      <c r="X17" s="5"/>
      <c r="Y17" s="5">
        <v>6471.7336</v>
      </c>
      <c r="Z17" s="5">
        <v>31016.4504</v>
      </c>
      <c r="AA17" s="5">
        <v>11046.506399999998</v>
      </c>
      <c r="AB17" s="5">
        <v>6092.8096</v>
      </c>
      <c r="AC17" s="5"/>
      <c r="AD17" s="5">
        <v>4000.1479999999997</v>
      </c>
      <c r="AE17" s="5"/>
      <c r="AF17" s="5">
        <v>4326</v>
      </c>
      <c r="AG17" s="5"/>
      <c r="AH17" s="5"/>
      <c r="AI17" s="5">
        <f t="shared" si="4"/>
        <v>20033.010000000002</v>
      </c>
      <c r="AJ17" s="5">
        <f t="shared" si="5"/>
        <v>17805.77</v>
      </c>
      <c r="AK17" s="5">
        <v>3192.91</v>
      </c>
      <c r="AL17" s="5"/>
      <c r="AM17" s="5">
        <v>1731.19</v>
      </c>
      <c r="AN17" s="5">
        <v>8296.9</v>
      </c>
      <c r="AO17" s="5">
        <v>2954.94</v>
      </c>
      <c r="AP17" s="5">
        <v>1629.83</v>
      </c>
      <c r="AQ17" s="5"/>
      <c r="AR17" s="5">
        <v>1070.04</v>
      </c>
      <c r="AS17" s="5"/>
      <c r="AT17" s="5">
        <v>1157.2</v>
      </c>
      <c r="AU17" s="5"/>
      <c r="AV17" s="5"/>
    </row>
    <row r="18" spans="1:48" ht="15.75" customHeight="1">
      <c r="A18" s="2" t="s">
        <v>88</v>
      </c>
      <c r="B18" s="4" t="s">
        <v>35</v>
      </c>
      <c r="C18" s="5">
        <f t="shared" si="0"/>
        <v>262446.74439999997</v>
      </c>
      <c r="D18" s="5">
        <f t="shared" si="1"/>
        <v>171334.68</v>
      </c>
      <c r="E18" s="5"/>
      <c r="F18" s="5"/>
      <c r="G18" s="5">
        <v>88250.92</v>
      </c>
      <c r="H18" s="5"/>
      <c r="I18" s="5"/>
      <c r="J18" s="5">
        <v>83083.76</v>
      </c>
      <c r="K18" s="5"/>
      <c r="L18" s="5"/>
      <c r="M18" s="5"/>
      <c r="N18" s="5"/>
      <c r="O18" s="5"/>
      <c r="P18" s="5"/>
      <c r="Q18" s="5">
        <v>65</v>
      </c>
      <c r="R18" s="5">
        <v>66950</v>
      </c>
      <c r="S18" s="5"/>
      <c r="T18" s="5"/>
      <c r="U18" s="5">
        <f t="shared" si="2"/>
        <v>19062.7744</v>
      </c>
      <c r="V18" s="5">
        <f t="shared" si="3"/>
        <v>13706.774399999998</v>
      </c>
      <c r="W18" s="5"/>
      <c r="X18" s="5"/>
      <c r="Y18" s="5">
        <v>7060.0736</v>
      </c>
      <c r="Z18" s="5"/>
      <c r="AA18" s="5"/>
      <c r="AB18" s="5">
        <v>6646.7008</v>
      </c>
      <c r="AC18" s="5"/>
      <c r="AD18" s="5"/>
      <c r="AE18" s="5"/>
      <c r="AF18" s="5">
        <v>5356</v>
      </c>
      <c r="AG18" s="5"/>
      <c r="AH18" s="5"/>
      <c r="AI18" s="5">
        <f t="shared" si="4"/>
        <v>5099.29</v>
      </c>
      <c r="AJ18" s="5">
        <f t="shared" si="5"/>
        <v>3666.56</v>
      </c>
      <c r="AK18" s="5"/>
      <c r="AL18" s="5"/>
      <c r="AM18" s="5">
        <v>1888.57</v>
      </c>
      <c r="AN18" s="5"/>
      <c r="AO18" s="5"/>
      <c r="AP18" s="5">
        <v>1777.99</v>
      </c>
      <c r="AQ18" s="5"/>
      <c r="AR18" s="5"/>
      <c r="AS18" s="5"/>
      <c r="AT18" s="5">
        <v>1432.73</v>
      </c>
      <c r="AU18" s="5"/>
      <c r="AV18" s="5"/>
    </row>
    <row r="19" spans="1:48" ht="15.75" customHeight="1">
      <c r="A19" s="2" t="s">
        <v>89</v>
      </c>
      <c r="B19" s="4" t="s">
        <v>36</v>
      </c>
      <c r="C19" s="5">
        <f t="shared" si="0"/>
        <v>1064419.4108</v>
      </c>
      <c r="D19" s="5">
        <f t="shared" si="1"/>
        <v>896075.0099999999</v>
      </c>
      <c r="E19" s="5">
        <v>160683.26</v>
      </c>
      <c r="F19" s="5"/>
      <c r="G19" s="5">
        <v>87122.05</v>
      </c>
      <c r="H19" s="5">
        <v>417541.38</v>
      </c>
      <c r="I19" s="5">
        <v>148707.33</v>
      </c>
      <c r="J19" s="5">
        <v>82020.99</v>
      </c>
      <c r="K19" s="5"/>
      <c r="L19" s="5"/>
      <c r="M19" s="5"/>
      <c r="N19" s="5"/>
      <c r="O19" s="5"/>
      <c r="P19" s="5"/>
      <c r="Q19" s="5">
        <v>68.3</v>
      </c>
      <c r="R19" s="5">
        <v>70349</v>
      </c>
      <c r="S19" s="5"/>
      <c r="T19" s="5"/>
      <c r="U19" s="5">
        <f t="shared" si="2"/>
        <v>77313.9208</v>
      </c>
      <c r="V19" s="5">
        <f t="shared" si="3"/>
        <v>71686.00080000001</v>
      </c>
      <c r="W19" s="5">
        <v>12854.660800000001</v>
      </c>
      <c r="X19" s="5"/>
      <c r="Y19" s="5">
        <v>6969.764</v>
      </c>
      <c r="Z19" s="5">
        <v>33403.3104</v>
      </c>
      <c r="AA19" s="5">
        <v>11896.586399999998</v>
      </c>
      <c r="AB19" s="5">
        <v>6561.6792000000005</v>
      </c>
      <c r="AC19" s="5"/>
      <c r="AD19" s="5"/>
      <c r="AE19" s="5"/>
      <c r="AF19" s="5">
        <v>5627.92</v>
      </c>
      <c r="AG19" s="5"/>
      <c r="AH19" s="5"/>
      <c r="AI19" s="5">
        <f t="shared" si="4"/>
        <v>20681.48</v>
      </c>
      <c r="AJ19" s="5">
        <f t="shared" si="5"/>
        <v>19176.01</v>
      </c>
      <c r="AK19" s="5">
        <v>3438.62</v>
      </c>
      <c r="AL19" s="5"/>
      <c r="AM19" s="5">
        <v>1864.41</v>
      </c>
      <c r="AN19" s="5">
        <v>8935.39</v>
      </c>
      <c r="AO19" s="5">
        <v>3182.34</v>
      </c>
      <c r="AP19" s="5">
        <v>1755.25</v>
      </c>
      <c r="AQ19" s="5"/>
      <c r="AR19" s="5"/>
      <c r="AS19" s="5"/>
      <c r="AT19" s="5">
        <v>1505.47</v>
      </c>
      <c r="AU19" s="5"/>
      <c r="AV19" s="5"/>
    </row>
    <row r="20" spans="1:48" ht="15.75" customHeight="1">
      <c r="A20" s="2" t="s">
        <v>90</v>
      </c>
      <c r="B20" s="4" t="s">
        <v>37</v>
      </c>
      <c r="C20" s="5">
        <f t="shared" si="0"/>
        <v>490405.19759999996</v>
      </c>
      <c r="D20" s="5">
        <f t="shared" si="1"/>
        <v>268787.54</v>
      </c>
      <c r="E20" s="5"/>
      <c r="F20" s="5"/>
      <c r="G20" s="5"/>
      <c r="H20" s="5"/>
      <c r="I20" s="5"/>
      <c r="J20" s="5">
        <v>268787.54</v>
      </c>
      <c r="K20" s="5"/>
      <c r="L20" s="5"/>
      <c r="M20" s="5">
        <v>1719.8</v>
      </c>
      <c r="N20" s="5">
        <v>176468.68</v>
      </c>
      <c r="O20" s="5"/>
      <c r="P20" s="5"/>
      <c r="Q20" s="5"/>
      <c r="R20" s="5"/>
      <c r="S20" s="5"/>
      <c r="T20" s="5"/>
      <c r="U20" s="5">
        <f t="shared" si="2"/>
        <v>35620.4976</v>
      </c>
      <c r="V20" s="5">
        <f t="shared" si="3"/>
        <v>21503.0032</v>
      </c>
      <c r="W20" s="5"/>
      <c r="X20" s="5"/>
      <c r="Y20" s="5"/>
      <c r="Z20" s="5"/>
      <c r="AA20" s="5"/>
      <c r="AB20" s="5">
        <v>21503.0032</v>
      </c>
      <c r="AC20" s="5"/>
      <c r="AD20" s="5">
        <v>14117.4944</v>
      </c>
      <c r="AE20" s="5"/>
      <c r="AF20" s="5"/>
      <c r="AG20" s="5"/>
      <c r="AH20" s="5"/>
      <c r="AI20" s="5">
        <f t="shared" si="4"/>
        <v>9528.48</v>
      </c>
      <c r="AJ20" s="5">
        <f t="shared" si="5"/>
        <v>5752.05</v>
      </c>
      <c r="AK20" s="5"/>
      <c r="AL20" s="5"/>
      <c r="AM20" s="5"/>
      <c r="AN20" s="5"/>
      <c r="AO20" s="5"/>
      <c r="AP20" s="5">
        <v>5752.05</v>
      </c>
      <c r="AQ20" s="5"/>
      <c r="AR20" s="5">
        <v>3776.43</v>
      </c>
      <c r="AS20" s="5"/>
      <c r="AT20" s="5"/>
      <c r="AU20" s="5"/>
      <c r="AV20" s="5"/>
    </row>
    <row r="21" spans="1:48" ht="15.75" customHeight="1">
      <c r="A21" s="2" t="s">
        <v>91</v>
      </c>
      <c r="B21" s="4" t="s">
        <v>38</v>
      </c>
      <c r="C21" s="5">
        <f t="shared" si="0"/>
        <v>2924515.1136</v>
      </c>
      <c r="D21" s="5">
        <f t="shared" si="1"/>
        <v>1508028.6700000002</v>
      </c>
      <c r="E21" s="5">
        <v>270418.18</v>
      </c>
      <c r="F21" s="5"/>
      <c r="G21" s="5">
        <v>146620.03</v>
      </c>
      <c r="H21" s="5">
        <v>702691.58</v>
      </c>
      <c r="I21" s="5">
        <v>250263.55</v>
      </c>
      <c r="J21" s="5">
        <v>138035.33</v>
      </c>
      <c r="K21" s="5"/>
      <c r="L21" s="5"/>
      <c r="M21" s="5"/>
      <c r="N21" s="5"/>
      <c r="O21" s="5">
        <v>833</v>
      </c>
      <c r="P21" s="5">
        <v>1051246</v>
      </c>
      <c r="Q21" s="5">
        <v>93.2</v>
      </c>
      <c r="R21" s="5">
        <v>95996</v>
      </c>
      <c r="S21" s="5"/>
      <c r="T21" s="5"/>
      <c r="U21" s="5">
        <f t="shared" si="2"/>
        <v>212421.6536</v>
      </c>
      <c r="V21" s="5">
        <f t="shared" si="3"/>
        <v>120642.2936</v>
      </c>
      <c r="W21" s="5">
        <v>21633.4544</v>
      </c>
      <c r="X21" s="5"/>
      <c r="Y21" s="5">
        <v>11729.6024</v>
      </c>
      <c r="Z21" s="5">
        <v>56215.3264</v>
      </c>
      <c r="AA21" s="5">
        <v>20021.084</v>
      </c>
      <c r="AB21" s="5">
        <v>11042.826399999998</v>
      </c>
      <c r="AC21" s="5"/>
      <c r="AD21" s="5"/>
      <c r="AE21" s="5">
        <v>84099.68</v>
      </c>
      <c r="AF21" s="5">
        <v>7679.68</v>
      </c>
      <c r="AG21" s="5"/>
      <c r="AH21" s="5"/>
      <c r="AI21" s="5">
        <f t="shared" si="4"/>
        <v>56822.78999999999</v>
      </c>
      <c r="AJ21" s="5">
        <f t="shared" si="5"/>
        <v>32271.82</v>
      </c>
      <c r="AK21" s="5">
        <v>5786.95</v>
      </c>
      <c r="AL21" s="5"/>
      <c r="AM21" s="5">
        <v>3137.67</v>
      </c>
      <c r="AN21" s="5">
        <v>15037.6</v>
      </c>
      <c r="AO21" s="5">
        <v>5355.64</v>
      </c>
      <c r="AP21" s="5">
        <v>2953.96</v>
      </c>
      <c r="AQ21" s="5"/>
      <c r="AR21" s="5"/>
      <c r="AS21" s="5">
        <v>22496.66</v>
      </c>
      <c r="AT21" s="5">
        <v>2054.31</v>
      </c>
      <c r="AU21" s="5"/>
      <c r="AV21" s="5"/>
    </row>
    <row r="22" spans="1:48" ht="15.75" customHeight="1">
      <c r="A22" s="2" t="s">
        <v>92</v>
      </c>
      <c r="B22" s="4" t="s">
        <v>39</v>
      </c>
      <c r="C22" s="5">
        <f t="shared" si="0"/>
        <v>3012011.0024</v>
      </c>
      <c r="D22" s="5">
        <f t="shared" si="1"/>
        <v>1518785.68</v>
      </c>
      <c r="E22" s="5">
        <v>272347.11</v>
      </c>
      <c r="F22" s="5"/>
      <c r="G22" s="5">
        <v>147665.9</v>
      </c>
      <c r="H22" s="5">
        <v>707703.99</v>
      </c>
      <c r="I22" s="5">
        <v>252048.72</v>
      </c>
      <c r="J22" s="5">
        <v>139019.96</v>
      </c>
      <c r="K22" s="5"/>
      <c r="L22" s="5"/>
      <c r="M22" s="5">
        <v>889.5</v>
      </c>
      <c r="N22" s="5">
        <v>91271.6</v>
      </c>
      <c r="O22" s="5">
        <v>812</v>
      </c>
      <c r="P22" s="5">
        <v>1024744</v>
      </c>
      <c r="Q22" s="5">
        <v>97</v>
      </c>
      <c r="R22" s="5">
        <v>99910</v>
      </c>
      <c r="S22" s="5"/>
      <c r="T22" s="5"/>
      <c r="U22" s="5">
        <f t="shared" si="2"/>
        <v>218776.90239999996</v>
      </c>
      <c r="V22" s="5">
        <f t="shared" si="3"/>
        <v>121502.85439999998</v>
      </c>
      <c r="W22" s="5">
        <v>21787.768799999998</v>
      </c>
      <c r="X22" s="5"/>
      <c r="Y22" s="5">
        <v>11813.271999999999</v>
      </c>
      <c r="Z22" s="5">
        <v>56616.3192</v>
      </c>
      <c r="AA22" s="5">
        <v>20163.8976</v>
      </c>
      <c r="AB22" s="5">
        <v>11121.5968</v>
      </c>
      <c r="AC22" s="5"/>
      <c r="AD22" s="5">
        <v>7301.728</v>
      </c>
      <c r="AE22" s="5">
        <v>81979.52</v>
      </c>
      <c r="AF22" s="5">
        <v>7992.8</v>
      </c>
      <c r="AG22" s="5"/>
      <c r="AH22" s="5"/>
      <c r="AI22" s="5">
        <f t="shared" si="4"/>
        <v>58522.82</v>
      </c>
      <c r="AJ22" s="5">
        <f t="shared" si="5"/>
        <v>32502.02</v>
      </c>
      <c r="AK22" s="5">
        <v>5828.23</v>
      </c>
      <c r="AL22" s="5"/>
      <c r="AM22" s="5">
        <v>3160.05</v>
      </c>
      <c r="AN22" s="5">
        <v>15144.87</v>
      </c>
      <c r="AO22" s="5">
        <v>5393.84</v>
      </c>
      <c r="AP22" s="5">
        <v>2975.03</v>
      </c>
      <c r="AQ22" s="5"/>
      <c r="AR22" s="5">
        <v>1953.21</v>
      </c>
      <c r="AS22" s="5">
        <v>21929.52</v>
      </c>
      <c r="AT22" s="5">
        <v>2138.07</v>
      </c>
      <c r="AU22" s="5"/>
      <c r="AV22" s="5"/>
    </row>
    <row r="23" spans="1:48" ht="15.75" customHeight="1">
      <c r="A23" s="2" t="s">
        <v>93</v>
      </c>
      <c r="B23" s="4" t="s">
        <v>40</v>
      </c>
      <c r="C23" s="5">
        <f t="shared" si="0"/>
        <v>2679391.2532</v>
      </c>
      <c r="D23" s="5">
        <f t="shared" si="1"/>
        <v>845021.9500000001</v>
      </c>
      <c r="E23" s="5">
        <v>151528.48</v>
      </c>
      <c r="F23" s="5"/>
      <c r="G23" s="5">
        <v>82158.35</v>
      </c>
      <c r="H23" s="5">
        <v>393752.34</v>
      </c>
      <c r="I23" s="5">
        <v>140234.86</v>
      </c>
      <c r="J23" s="5">
        <v>77347.92</v>
      </c>
      <c r="K23" s="5">
        <v>449.2</v>
      </c>
      <c r="L23" s="5">
        <v>847640.4</v>
      </c>
      <c r="M23" s="5">
        <v>494.9</v>
      </c>
      <c r="N23" s="5">
        <v>50781.69</v>
      </c>
      <c r="O23" s="5">
        <v>491</v>
      </c>
      <c r="P23" s="5">
        <v>619642</v>
      </c>
      <c r="Q23" s="5">
        <v>67.6</v>
      </c>
      <c r="R23" s="5">
        <v>69628</v>
      </c>
      <c r="S23" s="5"/>
      <c r="T23" s="5"/>
      <c r="U23" s="5">
        <f t="shared" si="2"/>
        <v>194617.12320000003</v>
      </c>
      <c r="V23" s="5">
        <f t="shared" si="3"/>
        <v>67601.756</v>
      </c>
      <c r="W23" s="5">
        <v>12122.278400000001</v>
      </c>
      <c r="X23" s="5"/>
      <c r="Y23" s="5">
        <v>6572.668000000001</v>
      </c>
      <c r="Z23" s="5">
        <v>31500.1872</v>
      </c>
      <c r="AA23" s="5">
        <v>11218.788799999998</v>
      </c>
      <c r="AB23" s="5">
        <v>6187.8336</v>
      </c>
      <c r="AC23" s="5">
        <v>67811.232</v>
      </c>
      <c r="AD23" s="5">
        <v>4062.5352000000003</v>
      </c>
      <c r="AE23" s="5">
        <v>49571.36</v>
      </c>
      <c r="AF23" s="5">
        <v>5570.24</v>
      </c>
      <c r="AG23" s="5"/>
      <c r="AH23" s="5"/>
      <c r="AI23" s="5">
        <f t="shared" si="4"/>
        <v>52060.090000000004</v>
      </c>
      <c r="AJ23" s="5">
        <f t="shared" si="5"/>
        <v>18083.48</v>
      </c>
      <c r="AK23" s="5">
        <v>3242.71</v>
      </c>
      <c r="AL23" s="5"/>
      <c r="AM23" s="5">
        <v>1758.19</v>
      </c>
      <c r="AN23" s="5">
        <v>8426.3</v>
      </c>
      <c r="AO23" s="5">
        <v>3001.03</v>
      </c>
      <c r="AP23" s="5">
        <v>1655.25</v>
      </c>
      <c r="AQ23" s="5">
        <v>18139.5</v>
      </c>
      <c r="AR23" s="5">
        <v>1086.73</v>
      </c>
      <c r="AS23" s="5">
        <v>13260.34</v>
      </c>
      <c r="AT23" s="5">
        <v>1490.04</v>
      </c>
      <c r="AU23" s="5"/>
      <c r="AV23" s="5"/>
    </row>
    <row r="24" spans="1:48" ht="15.75" customHeight="1">
      <c r="A24" s="2" t="s">
        <v>94</v>
      </c>
      <c r="B24" s="4" t="s">
        <v>41</v>
      </c>
      <c r="C24" s="5">
        <f t="shared" si="0"/>
        <v>557170.4716</v>
      </c>
      <c r="D24" s="5">
        <f t="shared" si="1"/>
        <v>220259.5</v>
      </c>
      <c r="E24" s="5"/>
      <c r="F24" s="5"/>
      <c r="G24" s="5"/>
      <c r="H24" s="5"/>
      <c r="I24" s="5"/>
      <c r="J24" s="5">
        <v>220259.5</v>
      </c>
      <c r="K24" s="5"/>
      <c r="L24" s="5"/>
      <c r="M24" s="5">
        <v>1409.3</v>
      </c>
      <c r="N24" s="5">
        <v>144608.27</v>
      </c>
      <c r="O24" s="5"/>
      <c r="P24" s="5"/>
      <c r="Q24" s="5">
        <v>136.9</v>
      </c>
      <c r="R24" s="5">
        <v>141007</v>
      </c>
      <c r="S24" s="5"/>
      <c r="T24" s="5"/>
      <c r="U24" s="5">
        <f t="shared" si="2"/>
        <v>40469.9816</v>
      </c>
      <c r="V24" s="5">
        <f t="shared" si="3"/>
        <v>17620.76</v>
      </c>
      <c r="W24" s="5"/>
      <c r="X24" s="5"/>
      <c r="Y24" s="5"/>
      <c r="Z24" s="5"/>
      <c r="AA24" s="5"/>
      <c r="AB24" s="5">
        <v>17620.76</v>
      </c>
      <c r="AC24" s="5"/>
      <c r="AD24" s="5">
        <v>11568.6616</v>
      </c>
      <c r="AE24" s="5"/>
      <c r="AF24" s="5">
        <v>11280.56</v>
      </c>
      <c r="AG24" s="5"/>
      <c r="AH24" s="5"/>
      <c r="AI24" s="5">
        <f t="shared" si="4"/>
        <v>10825.720000000001</v>
      </c>
      <c r="AJ24" s="5">
        <f t="shared" si="5"/>
        <v>4713.55</v>
      </c>
      <c r="AK24" s="5"/>
      <c r="AL24" s="5"/>
      <c r="AM24" s="5"/>
      <c r="AN24" s="5"/>
      <c r="AO24" s="5"/>
      <c r="AP24" s="5">
        <v>4713.55</v>
      </c>
      <c r="AQ24" s="5"/>
      <c r="AR24" s="5">
        <v>3094.62</v>
      </c>
      <c r="AS24" s="5"/>
      <c r="AT24" s="5">
        <v>3017.55</v>
      </c>
      <c r="AU24" s="5"/>
      <c r="AV24" s="5"/>
    </row>
    <row r="25" spans="1:48" ht="15.75" customHeight="1">
      <c r="A25" s="2" t="s">
        <v>95</v>
      </c>
      <c r="B25" s="4" t="s">
        <v>42</v>
      </c>
      <c r="C25" s="5">
        <f t="shared" si="0"/>
        <v>1561655.5200000005</v>
      </c>
      <c r="D25" s="5">
        <f t="shared" si="1"/>
        <v>1272484.5500000003</v>
      </c>
      <c r="E25" s="5">
        <v>228180.64</v>
      </c>
      <c r="F25" s="5"/>
      <c r="G25" s="5">
        <v>123718.95</v>
      </c>
      <c r="H25" s="5">
        <v>592935.8</v>
      </c>
      <c r="I25" s="5">
        <v>211174.04</v>
      </c>
      <c r="J25" s="5">
        <v>116475.12</v>
      </c>
      <c r="K25" s="5"/>
      <c r="L25" s="5"/>
      <c r="M25" s="5">
        <v>745.25</v>
      </c>
      <c r="N25" s="5">
        <v>76470.1</v>
      </c>
      <c r="O25" s="5"/>
      <c r="P25" s="5"/>
      <c r="Q25" s="5">
        <v>66.92</v>
      </c>
      <c r="R25" s="5">
        <v>68927.6</v>
      </c>
      <c r="S25" s="5"/>
      <c r="T25" s="5"/>
      <c r="U25" s="5">
        <f t="shared" si="2"/>
        <v>113430.58</v>
      </c>
      <c r="V25" s="5">
        <f t="shared" si="3"/>
        <v>101798.76400000001</v>
      </c>
      <c r="W25" s="5">
        <v>18254.4512</v>
      </c>
      <c r="X25" s="5"/>
      <c r="Y25" s="5">
        <v>9897.516</v>
      </c>
      <c r="Z25" s="5">
        <v>47434.864</v>
      </c>
      <c r="AA25" s="5">
        <v>16893.9232</v>
      </c>
      <c r="AB25" s="5">
        <v>9318.0096</v>
      </c>
      <c r="AC25" s="5"/>
      <c r="AD25" s="5">
        <v>6117.608</v>
      </c>
      <c r="AE25" s="5"/>
      <c r="AF25" s="5">
        <v>5514.2080000000005</v>
      </c>
      <c r="AG25" s="5"/>
      <c r="AH25" s="5"/>
      <c r="AI25" s="5">
        <f t="shared" si="4"/>
        <v>30342.689999999995</v>
      </c>
      <c r="AJ25" s="5">
        <f t="shared" si="5"/>
        <v>27231.179999999997</v>
      </c>
      <c r="AK25" s="5">
        <v>4883.07</v>
      </c>
      <c r="AL25" s="5"/>
      <c r="AM25" s="5">
        <v>2647.59</v>
      </c>
      <c r="AN25" s="5">
        <v>12688.83</v>
      </c>
      <c r="AO25" s="5">
        <v>4519.12</v>
      </c>
      <c r="AP25" s="5">
        <v>2492.57</v>
      </c>
      <c r="AQ25" s="5"/>
      <c r="AR25" s="5">
        <v>1636.46</v>
      </c>
      <c r="AS25" s="5"/>
      <c r="AT25" s="5">
        <v>1475.05</v>
      </c>
      <c r="AU25" s="5"/>
      <c r="AV25" s="5"/>
    </row>
    <row r="26" spans="1:48" ht="15.75" customHeight="1">
      <c r="A26" s="2" t="s">
        <v>96</v>
      </c>
      <c r="B26" s="4" t="s">
        <v>43</v>
      </c>
      <c r="C26" s="5">
        <f t="shared" si="0"/>
        <v>2805330.6819999996</v>
      </c>
      <c r="D26" s="5">
        <f t="shared" si="1"/>
        <v>1294506.9</v>
      </c>
      <c r="E26" s="5">
        <v>278317.62</v>
      </c>
      <c r="F26" s="5"/>
      <c r="G26" s="5">
        <v>150903.09</v>
      </c>
      <c r="H26" s="5">
        <v>723218.58</v>
      </c>
      <c r="I26" s="5"/>
      <c r="J26" s="5">
        <v>142067.61</v>
      </c>
      <c r="K26" s="5"/>
      <c r="L26" s="5"/>
      <c r="M26" s="5"/>
      <c r="N26" s="5"/>
      <c r="O26" s="5">
        <v>906</v>
      </c>
      <c r="P26" s="5">
        <v>1143372</v>
      </c>
      <c r="Q26" s="5">
        <v>106</v>
      </c>
      <c r="R26" s="5">
        <v>109180</v>
      </c>
      <c r="S26" s="5"/>
      <c r="T26" s="5"/>
      <c r="U26" s="5">
        <f t="shared" si="2"/>
        <v>203764.71199999997</v>
      </c>
      <c r="V26" s="5">
        <f t="shared" si="3"/>
        <v>103560.552</v>
      </c>
      <c r="W26" s="5">
        <v>22265.4096</v>
      </c>
      <c r="X26" s="5"/>
      <c r="Y26" s="5">
        <v>12072.2472</v>
      </c>
      <c r="Z26" s="5">
        <v>57857.486399999994</v>
      </c>
      <c r="AA26" s="5"/>
      <c r="AB26" s="5">
        <v>11365.4088</v>
      </c>
      <c r="AC26" s="5"/>
      <c r="AD26" s="5"/>
      <c r="AE26" s="5">
        <v>91469.76</v>
      </c>
      <c r="AF26" s="5">
        <v>8734.4</v>
      </c>
      <c r="AG26" s="5"/>
      <c r="AH26" s="5"/>
      <c r="AI26" s="5">
        <f t="shared" si="4"/>
        <v>54507.06999999999</v>
      </c>
      <c r="AJ26" s="5">
        <f t="shared" si="5"/>
        <v>27702.46</v>
      </c>
      <c r="AK26" s="5">
        <v>5956</v>
      </c>
      <c r="AL26" s="5"/>
      <c r="AM26" s="5">
        <v>3229.33</v>
      </c>
      <c r="AN26" s="5">
        <v>15476.88</v>
      </c>
      <c r="AO26" s="5"/>
      <c r="AP26" s="5">
        <v>3040.25</v>
      </c>
      <c r="AQ26" s="5"/>
      <c r="AR26" s="5"/>
      <c r="AS26" s="5">
        <v>24468.16</v>
      </c>
      <c r="AT26" s="5">
        <v>2336.45</v>
      </c>
      <c r="AU26" s="5"/>
      <c r="AV26" s="5"/>
    </row>
    <row r="27" spans="1:48" ht="15.75" customHeight="1">
      <c r="A27" s="2" t="s">
        <v>97</v>
      </c>
      <c r="B27" s="4" t="s">
        <v>44</v>
      </c>
      <c r="C27" s="5">
        <f t="shared" si="0"/>
        <v>1324722.4796</v>
      </c>
      <c r="D27" s="5">
        <f t="shared" si="1"/>
        <v>1202762.3699999999</v>
      </c>
      <c r="E27" s="5">
        <v>779901.7</v>
      </c>
      <c r="F27" s="5"/>
      <c r="G27" s="5">
        <v>422860.67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2"/>
        <v>96220.9896</v>
      </c>
      <c r="V27" s="5">
        <f t="shared" si="3"/>
        <v>96220.9896</v>
      </c>
      <c r="W27" s="5">
        <v>62392.136</v>
      </c>
      <c r="X27" s="5"/>
      <c r="Y27" s="5">
        <v>33828.8536</v>
      </c>
      <c r="Z27" s="5"/>
      <c r="AA27" s="5"/>
      <c r="AB27" s="5"/>
      <c r="AC27" s="5"/>
      <c r="AD27" s="5"/>
      <c r="AE27" s="5"/>
      <c r="AF27" s="5"/>
      <c r="AG27" s="5"/>
      <c r="AH27" s="5"/>
      <c r="AI27" s="5">
        <f t="shared" si="4"/>
        <v>25739.120000000003</v>
      </c>
      <c r="AJ27" s="5">
        <f t="shared" si="5"/>
        <v>25739.120000000003</v>
      </c>
      <c r="AK27" s="5">
        <v>16689.9</v>
      </c>
      <c r="AL27" s="5"/>
      <c r="AM27" s="5">
        <v>9049.22</v>
      </c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15.75" customHeight="1">
      <c r="A28" s="2" t="s">
        <v>98</v>
      </c>
      <c r="B28" s="4" t="s">
        <v>45</v>
      </c>
      <c r="C28" s="5">
        <f t="shared" si="0"/>
        <v>381337.52640000003</v>
      </c>
      <c r="D28" s="5">
        <f t="shared" si="1"/>
        <v>74190.86</v>
      </c>
      <c r="E28" s="5"/>
      <c r="F28" s="5"/>
      <c r="G28" s="5"/>
      <c r="H28" s="5"/>
      <c r="I28" s="5"/>
      <c r="J28" s="5">
        <v>74190.86</v>
      </c>
      <c r="K28" s="5"/>
      <c r="L28" s="5"/>
      <c r="M28" s="5">
        <v>474.7</v>
      </c>
      <c r="N28" s="5">
        <v>48708.97</v>
      </c>
      <c r="O28" s="5">
        <v>375</v>
      </c>
      <c r="P28" s="5">
        <v>160500</v>
      </c>
      <c r="Q28" s="5">
        <v>61</v>
      </c>
      <c r="R28" s="5">
        <v>62830</v>
      </c>
      <c r="S28" s="5"/>
      <c r="T28" s="5"/>
      <c r="U28" s="5">
        <f t="shared" si="2"/>
        <v>27698.386400000003</v>
      </c>
      <c r="V28" s="5">
        <f t="shared" si="3"/>
        <v>5935.2688</v>
      </c>
      <c r="W28" s="5"/>
      <c r="X28" s="5"/>
      <c r="Y28" s="5"/>
      <c r="Z28" s="5"/>
      <c r="AA28" s="5"/>
      <c r="AB28" s="5">
        <v>5935.2688</v>
      </c>
      <c r="AC28" s="5"/>
      <c r="AD28" s="5">
        <v>3896.7176</v>
      </c>
      <c r="AE28" s="5">
        <v>12840</v>
      </c>
      <c r="AF28" s="5">
        <v>5026.4</v>
      </c>
      <c r="AG28" s="5"/>
      <c r="AH28" s="5"/>
      <c r="AI28" s="5">
        <f t="shared" si="4"/>
        <v>7409.3099999999995</v>
      </c>
      <c r="AJ28" s="5">
        <f t="shared" si="5"/>
        <v>1587.68</v>
      </c>
      <c r="AK28" s="5"/>
      <c r="AL28" s="5"/>
      <c r="AM28" s="5"/>
      <c r="AN28" s="5"/>
      <c r="AO28" s="5"/>
      <c r="AP28" s="5">
        <v>1587.68</v>
      </c>
      <c r="AQ28" s="5"/>
      <c r="AR28" s="5">
        <v>1042.37</v>
      </c>
      <c r="AS28" s="5">
        <v>3434.7</v>
      </c>
      <c r="AT28" s="5">
        <v>1344.56</v>
      </c>
      <c r="AU28" s="5"/>
      <c r="AV28" s="5"/>
    </row>
    <row r="29" spans="1:48" ht="15.75" customHeight="1">
      <c r="A29" s="2" t="s">
        <v>99</v>
      </c>
      <c r="B29" s="4" t="s">
        <v>46</v>
      </c>
      <c r="C29" s="5">
        <f t="shared" si="0"/>
        <v>1392949.7564</v>
      </c>
      <c r="D29" s="5">
        <f t="shared" si="1"/>
        <v>139004.33</v>
      </c>
      <c r="E29" s="5"/>
      <c r="F29" s="5"/>
      <c r="G29" s="5"/>
      <c r="H29" s="5"/>
      <c r="I29" s="5"/>
      <c r="J29" s="5">
        <v>139004.33</v>
      </c>
      <c r="K29" s="5"/>
      <c r="L29" s="5"/>
      <c r="M29" s="5"/>
      <c r="N29" s="5"/>
      <c r="O29" s="5">
        <v>892</v>
      </c>
      <c r="P29" s="5">
        <v>1125704</v>
      </c>
      <c r="Q29" s="5"/>
      <c r="R29" s="5"/>
      <c r="S29" s="5"/>
      <c r="T29" s="5"/>
      <c r="U29" s="5">
        <f t="shared" si="2"/>
        <v>101176.6664</v>
      </c>
      <c r="V29" s="5">
        <f t="shared" si="3"/>
        <v>11120.346399999999</v>
      </c>
      <c r="W29" s="5"/>
      <c r="X29" s="5"/>
      <c r="Y29" s="5"/>
      <c r="Z29" s="5"/>
      <c r="AA29" s="5"/>
      <c r="AB29" s="5">
        <v>11120.346399999999</v>
      </c>
      <c r="AC29" s="5"/>
      <c r="AD29" s="5"/>
      <c r="AE29" s="5">
        <v>90056.32</v>
      </c>
      <c r="AF29" s="5"/>
      <c r="AG29" s="5"/>
      <c r="AH29" s="5"/>
      <c r="AI29" s="5">
        <f t="shared" si="4"/>
        <v>27064.76</v>
      </c>
      <c r="AJ29" s="5">
        <f t="shared" si="5"/>
        <v>2974.69</v>
      </c>
      <c r="AK29" s="5"/>
      <c r="AL29" s="5"/>
      <c r="AM29" s="5"/>
      <c r="AN29" s="5"/>
      <c r="AO29" s="5"/>
      <c r="AP29" s="5">
        <v>2974.69</v>
      </c>
      <c r="AQ29" s="5"/>
      <c r="AR29" s="5"/>
      <c r="AS29" s="5">
        <v>24090.07</v>
      </c>
      <c r="AT29" s="5"/>
      <c r="AU29" s="5"/>
      <c r="AV29" s="5"/>
    </row>
    <row r="30" spans="1:48" ht="15.75" customHeight="1">
      <c r="A30" s="2" t="s">
        <v>100</v>
      </c>
      <c r="B30" s="4" t="s">
        <v>47</v>
      </c>
      <c r="C30" s="5">
        <f t="shared" si="0"/>
        <v>1868275.1339999998</v>
      </c>
      <c r="D30" s="5">
        <f t="shared" si="1"/>
        <v>854754.48</v>
      </c>
      <c r="E30" s="5">
        <v>153273.71</v>
      </c>
      <c r="F30" s="5"/>
      <c r="G30" s="5">
        <v>83104.61</v>
      </c>
      <c r="H30" s="5">
        <v>398287.37</v>
      </c>
      <c r="I30" s="5">
        <v>141850.02</v>
      </c>
      <c r="J30" s="5">
        <v>78238.77</v>
      </c>
      <c r="K30" s="5"/>
      <c r="L30" s="5"/>
      <c r="M30" s="5">
        <v>500.6</v>
      </c>
      <c r="N30" s="5">
        <v>51366.57</v>
      </c>
      <c r="O30" s="5">
        <v>568</v>
      </c>
      <c r="P30" s="5">
        <v>716816</v>
      </c>
      <c r="Q30" s="5">
        <v>71.2</v>
      </c>
      <c r="R30" s="5">
        <v>73336</v>
      </c>
      <c r="S30" s="5"/>
      <c r="T30" s="5"/>
      <c r="U30" s="5">
        <f t="shared" si="2"/>
        <v>135701.84399999998</v>
      </c>
      <c r="V30" s="5">
        <f t="shared" si="3"/>
        <v>68380.3584</v>
      </c>
      <c r="W30" s="5">
        <v>12261.896799999999</v>
      </c>
      <c r="X30" s="5"/>
      <c r="Y30" s="5">
        <v>6648.3688</v>
      </c>
      <c r="Z30" s="5">
        <v>31862.9896</v>
      </c>
      <c r="AA30" s="5">
        <v>11348.0016</v>
      </c>
      <c r="AB30" s="5">
        <v>6259.1016</v>
      </c>
      <c r="AC30" s="5"/>
      <c r="AD30" s="5">
        <v>4109.3256</v>
      </c>
      <c r="AE30" s="5">
        <v>57345.28</v>
      </c>
      <c r="AF30" s="5">
        <v>5866.88</v>
      </c>
      <c r="AG30" s="5"/>
      <c r="AH30" s="5"/>
      <c r="AI30" s="5">
        <f t="shared" si="4"/>
        <v>36300.240000000005</v>
      </c>
      <c r="AJ30" s="5">
        <f t="shared" si="5"/>
        <v>18291.750000000004</v>
      </c>
      <c r="AK30" s="5">
        <v>3280.06</v>
      </c>
      <c r="AL30" s="5"/>
      <c r="AM30" s="5">
        <v>1778.44</v>
      </c>
      <c r="AN30" s="5">
        <v>8523.35</v>
      </c>
      <c r="AO30" s="5">
        <v>3035.59</v>
      </c>
      <c r="AP30" s="5">
        <v>1674.31</v>
      </c>
      <c r="AQ30" s="5"/>
      <c r="AR30" s="5">
        <v>1099.24</v>
      </c>
      <c r="AS30" s="5">
        <v>15339.86</v>
      </c>
      <c r="AT30" s="5">
        <v>1569.39</v>
      </c>
      <c r="AU30" s="5"/>
      <c r="AV30" s="5"/>
    </row>
    <row r="31" spans="1:48" ht="15.75" customHeight="1">
      <c r="A31" s="2" t="s">
        <v>101</v>
      </c>
      <c r="B31" s="4" t="s">
        <v>48</v>
      </c>
      <c r="C31" s="5">
        <f t="shared" si="0"/>
        <v>1623483.8728000002</v>
      </c>
      <c r="D31" s="5">
        <f t="shared" si="1"/>
        <v>723480.87</v>
      </c>
      <c r="E31" s="5"/>
      <c r="F31" s="5"/>
      <c r="G31" s="5">
        <v>85710.96</v>
      </c>
      <c r="H31" s="5">
        <v>410778.61</v>
      </c>
      <c r="I31" s="5">
        <v>146298.77</v>
      </c>
      <c r="J31" s="5">
        <v>80692.53</v>
      </c>
      <c r="K31" s="5"/>
      <c r="L31" s="5"/>
      <c r="M31" s="5">
        <v>516.3</v>
      </c>
      <c r="N31" s="5">
        <v>52977.54</v>
      </c>
      <c r="O31" s="5">
        <v>485</v>
      </c>
      <c r="P31" s="5">
        <v>612070</v>
      </c>
      <c r="Q31" s="5">
        <v>83</v>
      </c>
      <c r="R31" s="5">
        <v>85490</v>
      </c>
      <c r="S31" s="5"/>
      <c r="T31" s="5"/>
      <c r="U31" s="5">
        <f t="shared" si="2"/>
        <v>117921.4728</v>
      </c>
      <c r="V31" s="5">
        <f t="shared" si="3"/>
        <v>57878.4696</v>
      </c>
      <c r="W31" s="5"/>
      <c r="X31" s="5"/>
      <c r="Y31" s="5">
        <v>6856.876800000001</v>
      </c>
      <c r="Z31" s="5">
        <v>32862.2888</v>
      </c>
      <c r="AA31" s="5">
        <v>11703.9016</v>
      </c>
      <c r="AB31" s="5">
        <v>6455.4024</v>
      </c>
      <c r="AC31" s="5"/>
      <c r="AD31" s="5">
        <v>4238.2032</v>
      </c>
      <c r="AE31" s="5">
        <v>48965.6</v>
      </c>
      <c r="AF31" s="5">
        <v>6839.2</v>
      </c>
      <c r="AG31" s="5"/>
      <c r="AH31" s="5"/>
      <c r="AI31" s="5">
        <f t="shared" si="4"/>
        <v>31543.99</v>
      </c>
      <c r="AJ31" s="5">
        <f t="shared" si="5"/>
        <v>15482.48</v>
      </c>
      <c r="AK31" s="5"/>
      <c r="AL31" s="5"/>
      <c r="AM31" s="5">
        <v>1834.21</v>
      </c>
      <c r="AN31" s="5">
        <v>8790.66</v>
      </c>
      <c r="AO31" s="5">
        <v>3130.79</v>
      </c>
      <c r="AP31" s="5">
        <v>1726.82</v>
      </c>
      <c r="AQ31" s="5"/>
      <c r="AR31" s="5">
        <v>1133.72</v>
      </c>
      <c r="AS31" s="5">
        <v>13098.3</v>
      </c>
      <c r="AT31" s="5">
        <v>1829.49</v>
      </c>
      <c r="AU31" s="5"/>
      <c r="AV31" s="5"/>
    </row>
    <row r="32" spans="1:48" ht="15.75" customHeight="1">
      <c r="A32" s="2" t="s">
        <v>102</v>
      </c>
      <c r="B32" s="4" t="s">
        <v>49</v>
      </c>
      <c r="C32" s="5">
        <f t="shared" si="0"/>
        <v>1680443.2896</v>
      </c>
      <c r="D32" s="5">
        <f t="shared" si="1"/>
        <v>750665.6900000001</v>
      </c>
      <c r="E32" s="5"/>
      <c r="F32" s="5"/>
      <c r="G32" s="5">
        <v>88931.56</v>
      </c>
      <c r="H32" s="5">
        <v>426213.63</v>
      </c>
      <c r="I32" s="5">
        <v>151795.95</v>
      </c>
      <c r="J32" s="5">
        <v>83724.55</v>
      </c>
      <c r="K32" s="5"/>
      <c r="L32" s="5"/>
      <c r="M32" s="5">
        <v>535.7</v>
      </c>
      <c r="N32" s="5">
        <v>54968.18</v>
      </c>
      <c r="O32" s="5">
        <v>520</v>
      </c>
      <c r="P32" s="5">
        <v>656240</v>
      </c>
      <c r="Q32" s="5">
        <v>62</v>
      </c>
      <c r="R32" s="5">
        <v>63860</v>
      </c>
      <c r="S32" s="5"/>
      <c r="T32" s="5"/>
      <c r="U32" s="5">
        <f t="shared" si="2"/>
        <v>122058.7096</v>
      </c>
      <c r="V32" s="5">
        <f t="shared" si="3"/>
        <v>60053.2552</v>
      </c>
      <c r="W32" s="5"/>
      <c r="X32" s="5"/>
      <c r="Y32" s="5">
        <v>7114.5248</v>
      </c>
      <c r="Z32" s="5">
        <v>34097.0904</v>
      </c>
      <c r="AA32" s="5">
        <v>12143.676000000001</v>
      </c>
      <c r="AB32" s="5">
        <v>6697.964</v>
      </c>
      <c r="AC32" s="5"/>
      <c r="AD32" s="5">
        <v>4397.4544</v>
      </c>
      <c r="AE32" s="5">
        <v>52499.2</v>
      </c>
      <c r="AF32" s="5">
        <v>5108.8</v>
      </c>
      <c r="AG32" s="5"/>
      <c r="AH32" s="5"/>
      <c r="AI32" s="5">
        <f t="shared" si="4"/>
        <v>32650.71</v>
      </c>
      <c r="AJ32" s="5">
        <f t="shared" si="5"/>
        <v>16064.25</v>
      </c>
      <c r="AK32" s="5"/>
      <c r="AL32" s="5"/>
      <c r="AM32" s="5">
        <v>1903.14</v>
      </c>
      <c r="AN32" s="5">
        <v>9120.97</v>
      </c>
      <c r="AO32" s="5">
        <v>3248.43</v>
      </c>
      <c r="AP32" s="5">
        <v>1791.71</v>
      </c>
      <c r="AQ32" s="5"/>
      <c r="AR32" s="5">
        <v>1176.32</v>
      </c>
      <c r="AS32" s="5">
        <v>14043.54</v>
      </c>
      <c r="AT32" s="5">
        <v>1366.6</v>
      </c>
      <c r="AU32" s="5"/>
      <c r="AV32" s="5"/>
    </row>
    <row r="33" spans="1:48" ht="15.75" customHeight="1">
      <c r="A33" s="2" t="s">
        <v>103</v>
      </c>
      <c r="B33" s="4" t="s">
        <v>50</v>
      </c>
      <c r="C33" s="5">
        <f t="shared" si="0"/>
        <v>3914893.3464</v>
      </c>
      <c r="D33" s="5">
        <f t="shared" si="1"/>
        <v>1154475.98</v>
      </c>
      <c r="E33" s="5"/>
      <c r="F33" s="5"/>
      <c r="G33" s="5">
        <v>171438.53</v>
      </c>
      <c r="H33" s="5">
        <v>821636.77</v>
      </c>
      <c r="I33" s="5"/>
      <c r="J33" s="5">
        <v>161400.68</v>
      </c>
      <c r="K33" s="5">
        <v>540.25</v>
      </c>
      <c r="L33" s="5">
        <v>1019451.75</v>
      </c>
      <c r="M33" s="5">
        <v>1032.7</v>
      </c>
      <c r="N33" s="5">
        <v>105965.35</v>
      </c>
      <c r="O33" s="5">
        <v>941</v>
      </c>
      <c r="P33" s="5">
        <v>1187542</v>
      </c>
      <c r="Q33" s="5">
        <v>84.5</v>
      </c>
      <c r="R33" s="5">
        <v>87035</v>
      </c>
      <c r="S33" s="5"/>
      <c r="T33" s="5"/>
      <c r="U33" s="5">
        <f t="shared" si="2"/>
        <v>284357.6064</v>
      </c>
      <c r="V33" s="5">
        <f t="shared" si="3"/>
        <v>92358.0784</v>
      </c>
      <c r="W33" s="5"/>
      <c r="X33" s="5"/>
      <c r="Y33" s="5">
        <v>13715.0824</v>
      </c>
      <c r="Z33" s="5">
        <v>65730.9416</v>
      </c>
      <c r="AA33" s="5"/>
      <c r="AB33" s="5">
        <v>12912.054399999999</v>
      </c>
      <c r="AC33" s="5">
        <v>81556.14</v>
      </c>
      <c r="AD33" s="5">
        <v>8477.228000000001</v>
      </c>
      <c r="AE33" s="5">
        <v>95003.36</v>
      </c>
      <c r="AF33" s="5">
        <v>6962.8</v>
      </c>
      <c r="AG33" s="5"/>
      <c r="AH33" s="5"/>
      <c r="AI33" s="5">
        <f t="shared" si="4"/>
        <v>76065.66000000002</v>
      </c>
      <c r="AJ33" s="5">
        <f t="shared" si="5"/>
        <v>24705.78</v>
      </c>
      <c r="AK33" s="5"/>
      <c r="AL33" s="5"/>
      <c r="AM33" s="5">
        <v>3668.78</v>
      </c>
      <c r="AN33" s="5">
        <v>17583.03</v>
      </c>
      <c r="AO33" s="5"/>
      <c r="AP33" s="5">
        <v>3453.97</v>
      </c>
      <c r="AQ33" s="5">
        <v>21816.27</v>
      </c>
      <c r="AR33" s="5">
        <v>2267.66</v>
      </c>
      <c r="AS33" s="5">
        <v>25413.4</v>
      </c>
      <c r="AT33" s="5">
        <v>1862.55</v>
      </c>
      <c r="AU33" s="5"/>
      <c r="AV33" s="5"/>
    </row>
    <row r="34" spans="1:48" ht="15.75" customHeight="1">
      <c r="A34" s="2" t="s">
        <v>104</v>
      </c>
      <c r="B34" s="4" t="s">
        <v>51</v>
      </c>
      <c r="C34" s="5">
        <f t="shared" si="0"/>
        <v>213795.5972</v>
      </c>
      <c r="D34" s="5">
        <f t="shared" si="1"/>
        <v>78629.5</v>
      </c>
      <c r="E34" s="5"/>
      <c r="F34" s="5"/>
      <c r="G34" s="5"/>
      <c r="H34" s="5"/>
      <c r="I34" s="5"/>
      <c r="J34" s="5">
        <v>78629.5</v>
      </c>
      <c r="K34" s="5"/>
      <c r="L34" s="5"/>
      <c r="M34" s="5">
        <v>503.1</v>
      </c>
      <c r="N34" s="5">
        <v>51623.09</v>
      </c>
      <c r="O34" s="5"/>
      <c r="P34" s="5"/>
      <c r="Q34" s="5">
        <v>62</v>
      </c>
      <c r="R34" s="5">
        <v>63860</v>
      </c>
      <c r="S34" s="5"/>
      <c r="T34" s="5"/>
      <c r="U34" s="5">
        <f t="shared" si="2"/>
        <v>15529.0072</v>
      </c>
      <c r="V34" s="5">
        <f t="shared" si="3"/>
        <v>6290.36</v>
      </c>
      <c r="W34" s="5"/>
      <c r="X34" s="5"/>
      <c r="Y34" s="5"/>
      <c r="Z34" s="5"/>
      <c r="AA34" s="5"/>
      <c r="AB34" s="5">
        <v>6290.36</v>
      </c>
      <c r="AC34" s="5"/>
      <c r="AD34" s="5">
        <v>4129.8472</v>
      </c>
      <c r="AE34" s="5"/>
      <c r="AF34" s="5">
        <v>5108.8</v>
      </c>
      <c r="AG34" s="5"/>
      <c r="AH34" s="5"/>
      <c r="AI34" s="5">
        <f t="shared" si="4"/>
        <v>4154</v>
      </c>
      <c r="AJ34" s="5">
        <f t="shared" si="5"/>
        <v>1682.67</v>
      </c>
      <c r="AK34" s="5"/>
      <c r="AL34" s="5"/>
      <c r="AM34" s="5"/>
      <c r="AN34" s="5"/>
      <c r="AO34" s="5"/>
      <c r="AP34" s="5">
        <v>1682.67</v>
      </c>
      <c r="AQ34" s="5"/>
      <c r="AR34" s="5">
        <v>1104.73</v>
      </c>
      <c r="AS34" s="5"/>
      <c r="AT34" s="5">
        <v>1366.6</v>
      </c>
      <c r="AU34" s="5"/>
      <c r="AV34" s="5"/>
    </row>
    <row r="35" spans="1:48" ht="15.75" customHeight="1">
      <c r="A35" s="2" t="s">
        <v>105</v>
      </c>
      <c r="B35" s="4" t="s">
        <v>52</v>
      </c>
      <c r="C35" s="5">
        <f t="shared" si="0"/>
        <v>833325.6871999999</v>
      </c>
      <c r="D35" s="5">
        <f t="shared" si="1"/>
        <v>77457.32</v>
      </c>
      <c r="E35" s="5"/>
      <c r="F35" s="5"/>
      <c r="G35" s="5"/>
      <c r="H35" s="5"/>
      <c r="I35" s="5"/>
      <c r="J35" s="5">
        <v>77457.32</v>
      </c>
      <c r="K35" s="5"/>
      <c r="L35" s="5"/>
      <c r="M35" s="5">
        <v>495.6</v>
      </c>
      <c r="N35" s="5">
        <v>50853.52</v>
      </c>
      <c r="O35" s="5"/>
      <c r="P35" s="5"/>
      <c r="Q35" s="5">
        <v>62.8</v>
      </c>
      <c r="R35" s="5">
        <v>64684</v>
      </c>
      <c r="S35" s="5"/>
      <c r="T35" s="5">
        <v>563611</v>
      </c>
      <c r="U35" s="5">
        <f t="shared" si="2"/>
        <v>60528.4672</v>
      </c>
      <c r="V35" s="5">
        <f t="shared" si="3"/>
        <v>6196.5856</v>
      </c>
      <c r="W35" s="5"/>
      <c r="X35" s="5"/>
      <c r="Y35" s="5"/>
      <c r="Z35" s="5"/>
      <c r="AA35" s="5"/>
      <c r="AB35" s="5">
        <v>6196.5856</v>
      </c>
      <c r="AC35" s="5"/>
      <c r="AD35" s="5">
        <v>4068.2816</v>
      </c>
      <c r="AE35" s="5"/>
      <c r="AF35" s="5">
        <v>5174.72</v>
      </c>
      <c r="AG35" s="5"/>
      <c r="AH35" s="5">
        <v>45088.88</v>
      </c>
      <c r="AI35" s="5">
        <f t="shared" si="4"/>
        <v>16191.380000000001</v>
      </c>
      <c r="AJ35" s="5">
        <f t="shared" si="5"/>
        <v>1657.59</v>
      </c>
      <c r="AK35" s="5"/>
      <c r="AL35" s="5"/>
      <c r="AM35" s="5"/>
      <c r="AN35" s="5"/>
      <c r="AO35" s="5"/>
      <c r="AP35" s="5">
        <v>1657.59</v>
      </c>
      <c r="AQ35" s="5"/>
      <c r="AR35" s="5">
        <v>1088.27</v>
      </c>
      <c r="AS35" s="5"/>
      <c r="AT35" s="5">
        <v>1384.24</v>
      </c>
      <c r="AU35" s="5"/>
      <c r="AV35" s="5">
        <v>12061.28</v>
      </c>
    </row>
    <row r="36" spans="1:48" ht="15.75" customHeight="1">
      <c r="A36" s="2" t="s">
        <v>106</v>
      </c>
      <c r="B36" s="4" t="s">
        <v>53</v>
      </c>
      <c r="C36" s="5">
        <f t="shared" si="0"/>
        <v>807585.6871999999</v>
      </c>
      <c r="D36" s="5"/>
      <c r="E36" s="5"/>
      <c r="F36" s="5"/>
      <c r="G36" s="5"/>
      <c r="H36" s="5"/>
      <c r="I36" s="5"/>
      <c r="J36" s="5"/>
      <c r="K36" s="5"/>
      <c r="L36" s="5"/>
      <c r="M36" s="5">
        <v>1653.1</v>
      </c>
      <c r="N36" s="5">
        <v>169624.59</v>
      </c>
      <c r="O36" s="5"/>
      <c r="P36" s="5"/>
      <c r="Q36" s="5"/>
      <c r="R36" s="5"/>
      <c r="S36" s="5"/>
      <c r="T36" s="5">
        <v>563611</v>
      </c>
      <c r="U36" s="5">
        <f t="shared" si="2"/>
        <v>58658.8472</v>
      </c>
      <c r="V36" s="5"/>
      <c r="W36" s="5"/>
      <c r="X36" s="5"/>
      <c r="Y36" s="5"/>
      <c r="Z36" s="5"/>
      <c r="AA36" s="5"/>
      <c r="AB36" s="5"/>
      <c r="AC36" s="5"/>
      <c r="AD36" s="5">
        <v>13569.9672</v>
      </c>
      <c r="AE36" s="5"/>
      <c r="AF36" s="5"/>
      <c r="AG36" s="5"/>
      <c r="AH36" s="5">
        <v>45088.88</v>
      </c>
      <c r="AI36" s="5">
        <f t="shared" si="4"/>
        <v>15691.25</v>
      </c>
      <c r="AJ36" s="5"/>
      <c r="AK36" s="5"/>
      <c r="AL36" s="5"/>
      <c r="AM36" s="5"/>
      <c r="AN36" s="5"/>
      <c r="AO36" s="5"/>
      <c r="AP36" s="5"/>
      <c r="AQ36" s="5"/>
      <c r="AR36" s="5">
        <v>3629.97</v>
      </c>
      <c r="AS36" s="5"/>
      <c r="AT36" s="5"/>
      <c r="AU36" s="5"/>
      <c r="AV36" s="5">
        <v>12061.28</v>
      </c>
    </row>
    <row r="37" spans="1:48" ht="15.75" customHeight="1">
      <c r="A37" s="2" t="s">
        <v>107</v>
      </c>
      <c r="B37" s="4" t="s">
        <v>54</v>
      </c>
      <c r="C37" s="5">
        <f t="shared" si="0"/>
        <v>2513484.722</v>
      </c>
      <c r="D37" s="5">
        <f t="shared" si="1"/>
        <v>1352928.9</v>
      </c>
      <c r="E37" s="5">
        <v>659113.69</v>
      </c>
      <c r="F37" s="5"/>
      <c r="G37" s="5">
        <v>357369.73</v>
      </c>
      <c r="H37" s="5"/>
      <c r="I37" s="5"/>
      <c r="J37" s="5">
        <v>336445.48</v>
      </c>
      <c r="K37" s="5"/>
      <c r="L37" s="5"/>
      <c r="M37" s="5">
        <v>2152.7</v>
      </c>
      <c r="N37" s="5">
        <v>220888.55</v>
      </c>
      <c r="O37" s="5"/>
      <c r="P37" s="5"/>
      <c r="Q37" s="5">
        <v>140.44</v>
      </c>
      <c r="R37" s="5">
        <v>144653.2</v>
      </c>
      <c r="S37" s="5"/>
      <c r="T37" s="5">
        <v>563611</v>
      </c>
      <c r="U37" s="5">
        <f t="shared" si="2"/>
        <v>182566.532</v>
      </c>
      <c r="V37" s="5">
        <f t="shared" si="3"/>
        <v>108234.31199999999</v>
      </c>
      <c r="W37" s="5">
        <v>52729.095199999996</v>
      </c>
      <c r="X37" s="5"/>
      <c r="Y37" s="5">
        <v>28589.5784</v>
      </c>
      <c r="Z37" s="5"/>
      <c r="AA37" s="5"/>
      <c r="AB37" s="5">
        <v>26915.6384</v>
      </c>
      <c r="AC37" s="5"/>
      <c r="AD37" s="5">
        <v>17671.084</v>
      </c>
      <c r="AE37" s="5"/>
      <c r="AF37" s="5">
        <v>11572.256000000001</v>
      </c>
      <c r="AG37" s="5"/>
      <c r="AH37" s="5">
        <v>45088.88</v>
      </c>
      <c r="AI37" s="5">
        <f t="shared" si="4"/>
        <v>48836.54</v>
      </c>
      <c r="AJ37" s="5">
        <f t="shared" si="5"/>
        <v>28952.670000000002</v>
      </c>
      <c r="AK37" s="5">
        <v>14105.03</v>
      </c>
      <c r="AL37" s="5"/>
      <c r="AM37" s="5">
        <v>7647.71</v>
      </c>
      <c r="AN37" s="5"/>
      <c r="AO37" s="5"/>
      <c r="AP37" s="5">
        <v>7199.93</v>
      </c>
      <c r="AQ37" s="5"/>
      <c r="AR37" s="5">
        <v>4727.01</v>
      </c>
      <c r="AS37" s="5"/>
      <c r="AT37" s="5">
        <v>3095.58</v>
      </c>
      <c r="AU37" s="5"/>
      <c r="AV37" s="5">
        <v>12061.28</v>
      </c>
    </row>
    <row r="38" spans="1:48" ht="15.75" customHeight="1">
      <c r="A38" s="2" t="s">
        <v>108</v>
      </c>
      <c r="B38" s="4" t="s">
        <v>55</v>
      </c>
      <c r="C38" s="5">
        <f t="shared" si="0"/>
        <v>7414650.0868</v>
      </c>
      <c r="D38" s="5">
        <f t="shared" si="1"/>
        <v>3383661.6</v>
      </c>
      <c r="E38" s="5">
        <v>727483.68</v>
      </c>
      <c r="F38" s="5"/>
      <c r="G38" s="5">
        <v>394439.76</v>
      </c>
      <c r="H38" s="5">
        <v>1890393.12</v>
      </c>
      <c r="I38" s="5"/>
      <c r="J38" s="5">
        <v>371345.04</v>
      </c>
      <c r="K38" s="5"/>
      <c r="L38" s="5"/>
      <c r="M38" s="5">
        <v>2376</v>
      </c>
      <c r="N38" s="5">
        <v>243801.36</v>
      </c>
      <c r="O38" s="5">
        <v>2414</v>
      </c>
      <c r="P38" s="5">
        <v>3046468</v>
      </c>
      <c r="Q38" s="5">
        <v>56.4</v>
      </c>
      <c r="R38" s="5">
        <v>58092</v>
      </c>
      <c r="S38" s="5"/>
      <c r="T38" s="5"/>
      <c r="U38" s="5">
        <f t="shared" si="2"/>
        <v>538561.8368</v>
      </c>
      <c r="V38" s="5">
        <f t="shared" si="3"/>
        <v>270692.928</v>
      </c>
      <c r="W38" s="5">
        <v>58198.69440000001</v>
      </c>
      <c r="X38" s="5"/>
      <c r="Y38" s="5">
        <v>31555.180800000002</v>
      </c>
      <c r="Z38" s="5">
        <v>151231.44960000002</v>
      </c>
      <c r="AA38" s="5"/>
      <c r="AB38" s="5">
        <v>29707.603199999998</v>
      </c>
      <c r="AC38" s="5"/>
      <c r="AD38" s="5">
        <v>19504.108799999998</v>
      </c>
      <c r="AE38" s="5">
        <v>243717.44</v>
      </c>
      <c r="AF38" s="5">
        <v>4647.36</v>
      </c>
      <c r="AG38" s="5"/>
      <c r="AH38" s="5"/>
      <c r="AI38" s="5">
        <f t="shared" si="4"/>
        <v>144065.29</v>
      </c>
      <c r="AJ38" s="5">
        <f t="shared" si="5"/>
        <v>72410.35</v>
      </c>
      <c r="AK38" s="5">
        <v>15568.15</v>
      </c>
      <c r="AL38" s="5"/>
      <c r="AM38" s="5">
        <v>8441.01</v>
      </c>
      <c r="AN38" s="5">
        <v>40454.41</v>
      </c>
      <c r="AO38" s="5"/>
      <c r="AP38" s="5">
        <v>7946.78</v>
      </c>
      <c r="AQ38" s="5"/>
      <c r="AR38" s="5">
        <v>5217.35</v>
      </c>
      <c r="AS38" s="5">
        <v>65194.42</v>
      </c>
      <c r="AT38" s="5">
        <v>1243.17</v>
      </c>
      <c r="AU38" s="5"/>
      <c r="AV38" s="5"/>
    </row>
    <row r="39" spans="1:48" ht="15.75" customHeight="1">
      <c r="A39" s="2" t="s">
        <v>109</v>
      </c>
      <c r="B39" s="4" t="s">
        <v>56</v>
      </c>
      <c r="C39" s="5">
        <f t="shared" si="0"/>
        <v>7578103.5188</v>
      </c>
      <c r="D39" s="5">
        <f t="shared" si="1"/>
        <v>4297791.39</v>
      </c>
      <c r="E39" s="5">
        <v>924020.62</v>
      </c>
      <c r="F39" s="5"/>
      <c r="G39" s="5">
        <v>501001.58</v>
      </c>
      <c r="H39" s="5">
        <v>2401101.6</v>
      </c>
      <c r="I39" s="5"/>
      <c r="J39" s="5">
        <v>471667.59</v>
      </c>
      <c r="K39" s="5"/>
      <c r="L39" s="5"/>
      <c r="M39" s="5">
        <v>3017.9</v>
      </c>
      <c r="N39" s="5">
        <v>309666.72</v>
      </c>
      <c r="O39" s="5">
        <v>1718</v>
      </c>
      <c r="P39" s="5">
        <v>2168116</v>
      </c>
      <c r="Q39" s="5">
        <v>101.8</v>
      </c>
      <c r="R39" s="5">
        <v>104854</v>
      </c>
      <c r="S39" s="5"/>
      <c r="T39" s="5"/>
      <c r="U39" s="5">
        <f t="shared" si="2"/>
        <v>550434.2488</v>
      </c>
      <c r="V39" s="5">
        <f t="shared" si="3"/>
        <v>343823.3112</v>
      </c>
      <c r="W39" s="5">
        <v>73921.6496</v>
      </c>
      <c r="X39" s="5"/>
      <c r="Y39" s="5">
        <v>40080.1264</v>
      </c>
      <c r="Z39" s="5">
        <v>192088.128</v>
      </c>
      <c r="AA39" s="5"/>
      <c r="AB39" s="5">
        <v>37733.4072</v>
      </c>
      <c r="AC39" s="5"/>
      <c r="AD39" s="5">
        <v>24773.3376</v>
      </c>
      <c r="AE39" s="5">
        <v>173449.28</v>
      </c>
      <c r="AF39" s="5">
        <v>8388.32</v>
      </c>
      <c r="AG39" s="5"/>
      <c r="AH39" s="5"/>
      <c r="AI39" s="5">
        <f t="shared" si="4"/>
        <v>147241.16</v>
      </c>
      <c r="AJ39" s="5">
        <f t="shared" si="5"/>
        <v>91972.73000000001</v>
      </c>
      <c r="AK39" s="5">
        <v>19774.04</v>
      </c>
      <c r="AL39" s="5"/>
      <c r="AM39" s="5">
        <v>10721.43</v>
      </c>
      <c r="AN39" s="5">
        <v>51383.57</v>
      </c>
      <c r="AO39" s="5"/>
      <c r="AP39" s="5">
        <v>10093.69</v>
      </c>
      <c r="AQ39" s="5"/>
      <c r="AR39" s="5">
        <v>6626.87</v>
      </c>
      <c r="AS39" s="5">
        <v>46397.68</v>
      </c>
      <c r="AT39" s="5">
        <v>2243.88</v>
      </c>
      <c r="AU39" s="5"/>
      <c r="AV39" s="5"/>
    </row>
    <row r="40" spans="1:48" ht="15.75" customHeight="1">
      <c r="A40" s="2" t="s">
        <v>110</v>
      </c>
      <c r="B40" s="4" t="s">
        <v>57</v>
      </c>
      <c r="C40" s="5">
        <f t="shared" si="0"/>
        <v>285606.9628</v>
      </c>
      <c r="D40" s="5">
        <f t="shared" si="1"/>
        <v>139832.66</v>
      </c>
      <c r="E40" s="5"/>
      <c r="F40" s="5"/>
      <c r="G40" s="5"/>
      <c r="H40" s="5"/>
      <c r="I40" s="5"/>
      <c r="J40" s="5">
        <v>139832.66</v>
      </c>
      <c r="K40" s="5"/>
      <c r="L40" s="5"/>
      <c r="M40" s="5"/>
      <c r="N40" s="5"/>
      <c r="O40" s="5"/>
      <c r="P40" s="5"/>
      <c r="Q40" s="5">
        <v>116</v>
      </c>
      <c r="R40" s="5">
        <v>119480</v>
      </c>
      <c r="S40" s="5"/>
      <c r="T40" s="5"/>
      <c r="U40" s="5">
        <f t="shared" si="2"/>
        <v>20745.0128</v>
      </c>
      <c r="V40" s="5">
        <f t="shared" si="3"/>
        <v>11186.6128</v>
      </c>
      <c r="W40" s="5"/>
      <c r="X40" s="5"/>
      <c r="Y40" s="5"/>
      <c r="Z40" s="5"/>
      <c r="AA40" s="5"/>
      <c r="AB40" s="5">
        <v>11186.6128</v>
      </c>
      <c r="AC40" s="5"/>
      <c r="AD40" s="5"/>
      <c r="AE40" s="5"/>
      <c r="AF40" s="5">
        <v>9558.4</v>
      </c>
      <c r="AG40" s="5"/>
      <c r="AH40" s="5"/>
      <c r="AI40" s="5">
        <f t="shared" si="4"/>
        <v>5549.29</v>
      </c>
      <c r="AJ40" s="5">
        <f t="shared" si="5"/>
        <v>2992.42</v>
      </c>
      <c r="AK40" s="5"/>
      <c r="AL40" s="5"/>
      <c r="AM40" s="5"/>
      <c r="AN40" s="5"/>
      <c r="AO40" s="5"/>
      <c r="AP40" s="5">
        <v>2992.42</v>
      </c>
      <c r="AQ40" s="5"/>
      <c r="AR40" s="5"/>
      <c r="AS40" s="5"/>
      <c r="AT40" s="5">
        <v>2556.87</v>
      </c>
      <c r="AU40" s="5"/>
      <c r="AV40" s="5"/>
    </row>
    <row r="41" spans="1:48" ht="15.75" customHeight="1">
      <c r="A41" s="2" t="s">
        <v>111</v>
      </c>
      <c r="B41" s="4" t="s">
        <v>58</v>
      </c>
      <c r="C41" s="5">
        <f t="shared" si="0"/>
        <v>793450.2315999999</v>
      </c>
      <c r="D41" s="5">
        <f t="shared" si="1"/>
        <v>82630.52</v>
      </c>
      <c r="E41" s="5"/>
      <c r="F41" s="5"/>
      <c r="G41" s="5"/>
      <c r="H41" s="5"/>
      <c r="I41" s="5"/>
      <c r="J41" s="5">
        <v>82630.52</v>
      </c>
      <c r="K41" s="5"/>
      <c r="L41" s="5"/>
      <c r="M41" s="5"/>
      <c r="N41" s="5"/>
      <c r="O41" s="5"/>
      <c r="P41" s="5"/>
      <c r="Q41" s="5">
        <v>72</v>
      </c>
      <c r="R41" s="5">
        <v>74160</v>
      </c>
      <c r="S41" s="5"/>
      <c r="T41" s="5">
        <v>563611</v>
      </c>
      <c r="U41" s="5">
        <f t="shared" si="2"/>
        <v>57632.1216</v>
      </c>
      <c r="V41" s="5">
        <f t="shared" si="3"/>
        <v>6610.4416</v>
      </c>
      <c r="W41" s="5"/>
      <c r="X41" s="5"/>
      <c r="Y41" s="5"/>
      <c r="Z41" s="5"/>
      <c r="AA41" s="5"/>
      <c r="AB41" s="5">
        <v>6610.4416</v>
      </c>
      <c r="AC41" s="5"/>
      <c r="AD41" s="5"/>
      <c r="AE41" s="5"/>
      <c r="AF41" s="5">
        <v>5932.8</v>
      </c>
      <c r="AG41" s="5"/>
      <c r="AH41" s="5">
        <v>45088.88</v>
      </c>
      <c r="AI41" s="5">
        <f t="shared" si="4"/>
        <v>15416.59</v>
      </c>
      <c r="AJ41" s="5">
        <f t="shared" si="5"/>
        <v>1768.29</v>
      </c>
      <c r="AK41" s="5"/>
      <c r="AL41" s="5"/>
      <c r="AM41" s="5"/>
      <c r="AN41" s="5"/>
      <c r="AO41" s="5"/>
      <c r="AP41" s="5">
        <v>1768.29</v>
      </c>
      <c r="AQ41" s="5"/>
      <c r="AR41" s="5"/>
      <c r="AS41" s="5"/>
      <c r="AT41" s="5">
        <v>1587.02</v>
      </c>
      <c r="AU41" s="5"/>
      <c r="AV41" s="5">
        <v>12061.28</v>
      </c>
    </row>
    <row r="42" spans="1:48" ht="15.75" customHeight="1">
      <c r="A42" s="2" t="s">
        <v>112</v>
      </c>
      <c r="B42" s="4" t="s">
        <v>59</v>
      </c>
      <c r="C42" s="5">
        <f t="shared" si="0"/>
        <v>2327208.1016</v>
      </c>
      <c r="D42" s="5">
        <f t="shared" si="1"/>
        <v>1927040.25</v>
      </c>
      <c r="E42" s="5"/>
      <c r="F42" s="5"/>
      <c r="G42" s="5">
        <v>228296.95</v>
      </c>
      <c r="H42" s="5">
        <v>1094136.62</v>
      </c>
      <c r="I42" s="5">
        <v>389676.67</v>
      </c>
      <c r="J42" s="5">
        <v>214930.01</v>
      </c>
      <c r="K42" s="5"/>
      <c r="L42" s="5"/>
      <c r="M42" s="5">
        <v>1375.2</v>
      </c>
      <c r="N42" s="5">
        <v>141109.27</v>
      </c>
      <c r="O42" s="5"/>
      <c r="P42" s="5"/>
      <c r="Q42" s="5">
        <v>43.5</v>
      </c>
      <c r="R42" s="5">
        <v>44805</v>
      </c>
      <c r="S42" s="5"/>
      <c r="T42" s="5"/>
      <c r="U42" s="5">
        <f t="shared" si="2"/>
        <v>169036.3616</v>
      </c>
      <c r="V42" s="5">
        <f t="shared" si="3"/>
        <v>154163.22</v>
      </c>
      <c r="W42" s="5"/>
      <c r="X42" s="5"/>
      <c r="Y42" s="5">
        <v>18263.756</v>
      </c>
      <c r="Z42" s="5">
        <v>87530.9296</v>
      </c>
      <c r="AA42" s="5">
        <v>31174.133599999997</v>
      </c>
      <c r="AB42" s="5">
        <v>17194.4008</v>
      </c>
      <c r="AC42" s="5"/>
      <c r="AD42" s="5">
        <v>11288.7416</v>
      </c>
      <c r="AE42" s="5"/>
      <c r="AF42" s="5">
        <v>3584.4</v>
      </c>
      <c r="AG42" s="5"/>
      <c r="AH42" s="5"/>
      <c r="AI42" s="5">
        <f t="shared" si="4"/>
        <v>45217.22</v>
      </c>
      <c r="AJ42" s="5">
        <f t="shared" si="5"/>
        <v>41238.65</v>
      </c>
      <c r="AK42" s="5"/>
      <c r="AL42" s="5"/>
      <c r="AM42" s="5">
        <v>4885.55</v>
      </c>
      <c r="AN42" s="5">
        <v>23414.52</v>
      </c>
      <c r="AO42" s="5">
        <v>8339.08</v>
      </c>
      <c r="AP42" s="5">
        <v>4599.5</v>
      </c>
      <c r="AQ42" s="5"/>
      <c r="AR42" s="5">
        <v>3019.74</v>
      </c>
      <c r="AS42" s="5"/>
      <c r="AT42" s="5">
        <v>958.83</v>
      </c>
      <c r="AU42" s="5"/>
      <c r="AV42" s="5"/>
    </row>
    <row r="43" spans="1:48" ht="15.75" customHeight="1">
      <c r="A43" s="2" t="s">
        <v>113</v>
      </c>
      <c r="B43" s="4" t="s">
        <v>60</v>
      </c>
      <c r="C43" s="5">
        <f t="shared" si="0"/>
        <v>518321.62240000005</v>
      </c>
      <c r="D43" s="5">
        <f t="shared" si="1"/>
        <v>284088.33</v>
      </c>
      <c r="E43" s="5"/>
      <c r="F43" s="5"/>
      <c r="G43" s="5"/>
      <c r="H43" s="5"/>
      <c r="I43" s="5"/>
      <c r="J43" s="5">
        <v>284088.33</v>
      </c>
      <c r="K43" s="5"/>
      <c r="L43" s="5"/>
      <c r="M43" s="5">
        <v>1817.7</v>
      </c>
      <c r="N43" s="5">
        <v>186514.2</v>
      </c>
      <c r="O43" s="5"/>
      <c r="P43" s="5"/>
      <c r="Q43" s="5"/>
      <c r="R43" s="5"/>
      <c r="S43" s="5"/>
      <c r="T43" s="5"/>
      <c r="U43" s="5">
        <f t="shared" si="2"/>
        <v>37648.2024</v>
      </c>
      <c r="V43" s="5">
        <f t="shared" si="3"/>
        <v>22727.0664</v>
      </c>
      <c r="W43" s="5"/>
      <c r="X43" s="5"/>
      <c r="Y43" s="5"/>
      <c r="Z43" s="5"/>
      <c r="AA43" s="5"/>
      <c r="AB43" s="5">
        <v>22727.0664</v>
      </c>
      <c r="AC43" s="5"/>
      <c r="AD43" s="5">
        <v>14921.136</v>
      </c>
      <c r="AE43" s="5"/>
      <c r="AF43" s="5"/>
      <c r="AG43" s="5"/>
      <c r="AH43" s="5"/>
      <c r="AI43" s="5">
        <f t="shared" si="4"/>
        <v>10070.89</v>
      </c>
      <c r="AJ43" s="5">
        <f t="shared" si="5"/>
        <v>6079.49</v>
      </c>
      <c r="AK43" s="5"/>
      <c r="AL43" s="5"/>
      <c r="AM43" s="5"/>
      <c r="AN43" s="5"/>
      <c r="AO43" s="5"/>
      <c r="AP43" s="5">
        <v>6079.49</v>
      </c>
      <c r="AQ43" s="5"/>
      <c r="AR43" s="5">
        <v>3991.4</v>
      </c>
      <c r="AS43" s="5"/>
      <c r="AT43" s="5"/>
      <c r="AU43" s="5"/>
      <c r="AV43" s="5"/>
    </row>
    <row r="44" spans="1:48" ht="15.75" customHeight="1">
      <c r="A44" s="2" t="s">
        <v>114</v>
      </c>
      <c r="B44" s="4" t="s">
        <v>61</v>
      </c>
      <c r="C44" s="5">
        <f t="shared" si="0"/>
        <v>1572417.6996000002</v>
      </c>
      <c r="D44" s="5">
        <f t="shared" si="1"/>
        <v>1214446.78</v>
      </c>
      <c r="E44" s="5"/>
      <c r="F44" s="5"/>
      <c r="G44" s="5"/>
      <c r="H44" s="5">
        <v>1015052</v>
      </c>
      <c r="I44" s="5"/>
      <c r="J44" s="5">
        <v>199394.78</v>
      </c>
      <c r="K44" s="5"/>
      <c r="L44" s="5"/>
      <c r="M44" s="5">
        <v>1275.8</v>
      </c>
      <c r="N44" s="5">
        <v>130909.84</v>
      </c>
      <c r="O44" s="5"/>
      <c r="P44" s="5"/>
      <c r="Q44" s="5">
        <v>79.9</v>
      </c>
      <c r="R44" s="5">
        <v>82297</v>
      </c>
      <c r="S44" s="5"/>
      <c r="T44" s="5"/>
      <c r="U44" s="5">
        <f t="shared" si="2"/>
        <v>114212.2896</v>
      </c>
      <c r="V44" s="5">
        <f t="shared" si="3"/>
        <v>97155.7424</v>
      </c>
      <c r="W44" s="5"/>
      <c r="X44" s="5"/>
      <c r="Y44" s="5"/>
      <c r="Z44" s="5">
        <v>81204.16</v>
      </c>
      <c r="AA44" s="5"/>
      <c r="AB44" s="5">
        <v>15951.5824</v>
      </c>
      <c r="AC44" s="5"/>
      <c r="AD44" s="5">
        <v>10472.787199999999</v>
      </c>
      <c r="AE44" s="5"/>
      <c r="AF44" s="5">
        <v>6583.76</v>
      </c>
      <c r="AG44" s="5"/>
      <c r="AH44" s="5"/>
      <c r="AI44" s="5">
        <f t="shared" si="4"/>
        <v>30551.79</v>
      </c>
      <c r="AJ44" s="5">
        <f t="shared" si="5"/>
        <v>25989.16</v>
      </c>
      <c r="AK44" s="5"/>
      <c r="AL44" s="5"/>
      <c r="AM44" s="5"/>
      <c r="AN44" s="5">
        <v>21722.11</v>
      </c>
      <c r="AO44" s="5"/>
      <c r="AP44" s="5">
        <v>4267.05</v>
      </c>
      <c r="AQ44" s="5"/>
      <c r="AR44" s="5">
        <v>2801.47</v>
      </c>
      <c r="AS44" s="5"/>
      <c r="AT44" s="5">
        <v>1761.16</v>
      </c>
      <c r="AU44" s="5"/>
      <c r="AV44" s="5"/>
    </row>
    <row r="45" spans="1:48" ht="15.75" customHeight="1">
      <c r="A45" s="2" t="s">
        <v>115</v>
      </c>
      <c r="B45" s="4" t="s">
        <v>62</v>
      </c>
      <c r="C45" s="5">
        <f t="shared" si="0"/>
        <v>2373163.5356000005</v>
      </c>
      <c r="D45" s="5">
        <f t="shared" si="1"/>
        <v>855437.4600000001</v>
      </c>
      <c r="E45" s="5">
        <v>153396.18</v>
      </c>
      <c r="F45" s="5"/>
      <c r="G45" s="5">
        <v>83171.01</v>
      </c>
      <c r="H45" s="5">
        <v>398605.62</v>
      </c>
      <c r="I45" s="5">
        <v>141963.36</v>
      </c>
      <c r="J45" s="5">
        <v>78301.29</v>
      </c>
      <c r="K45" s="5"/>
      <c r="L45" s="5"/>
      <c r="M45" s="5">
        <v>501</v>
      </c>
      <c r="N45" s="5">
        <v>51407.61</v>
      </c>
      <c r="O45" s="5">
        <v>491</v>
      </c>
      <c r="P45" s="5">
        <v>619642</v>
      </c>
      <c r="Q45" s="5">
        <v>62.7</v>
      </c>
      <c r="R45" s="5">
        <v>64581</v>
      </c>
      <c r="S45" s="5"/>
      <c r="T45" s="5">
        <v>563611</v>
      </c>
      <c r="U45" s="5">
        <f t="shared" si="2"/>
        <v>172374.3256</v>
      </c>
      <c r="V45" s="5">
        <f t="shared" si="3"/>
        <v>68434.99680000001</v>
      </c>
      <c r="W45" s="5">
        <v>12271.6944</v>
      </c>
      <c r="X45" s="5"/>
      <c r="Y45" s="5">
        <v>6653.680799999999</v>
      </c>
      <c r="Z45" s="5">
        <v>31888.4496</v>
      </c>
      <c r="AA45" s="5">
        <v>11357.0688</v>
      </c>
      <c r="AB45" s="5">
        <v>6264.1032</v>
      </c>
      <c r="AC45" s="5"/>
      <c r="AD45" s="5">
        <v>4112.6088</v>
      </c>
      <c r="AE45" s="5">
        <v>49571.36</v>
      </c>
      <c r="AF45" s="5">
        <v>5166.48</v>
      </c>
      <c r="AG45" s="5"/>
      <c r="AH45" s="5">
        <v>45088.88</v>
      </c>
      <c r="AI45" s="5">
        <f t="shared" si="4"/>
        <v>46110.14</v>
      </c>
      <c r="AJ45" s="5">
        <f t="shared" si="5"/>
        <v>18306.370000000003</v>
      </c>
      <c r="AK45" s="5">
        <v>3282.68</v>
      </c>
      <c r="AL45" s="5"/>
      <c r="AM45" s="5">
        <v>1779.86</v>
      </c>
      <c r="AN45" s="5">
        <v>8530.16</v>
      </c>
      <c r="AO45" s="5">
        <v>3038.02</v>
      </c>
      <c r="AP45" s="5">
        <v>1675.65</v>
      </c>
      <c r="AQ45" s="5"/>
      <c r="AR45" s="5">
        <v>1100.12</v>
      </c>
      <c r="AS45" s="5">
        <v>13260.34</v>
      </c>
      <c r="AT45" s="5">
        <v>1382.03</v>
      </c>
      <c r="AU45" s="5"/>
      <c r="AV45" s="5">
        <v>12061.28</v>
      </c>
    </row>
    <row r="46" spans="1:48" ht="15.75" customHeight="1">
      <c r="A46" s="2" t="s">
        <v>116</v>
      </c>
      <c r="B46" s="4" t="s">
        <v>63</v>
      </c>
      <c r="C46" s="5">
        <f t="shared" si="0"/>
        <v>855115.0228</v>
      </c>
      <c r="D46" s="5">
        <f t="shared" si="1"/>
        <v>89772.98</v>
      </c>
      <c r="E46" s="5"/>
      <c r="F46" s="5"/>
      <c r="G46" s="5"/>
      <c r="H46" s="5"/>
      <c r="I46" s="5"/>
      <c r="J46" s="5">
        <v>89772.98</v>
      </c>
      <c r="K46" s="5"/>
      <c r="L46" s="5"/>
      <c r="M46" s="5">
        <v>574.4</v>
      </c>
      <c r="N46" s="5">
        <v>58939.18</v>
      </c>
      <c r="O46" s="5"/>
      <c r="P46" s="5"/>
      <c r="Q46" s="5">
        <v>62.2</v>
      </c>
      <c r="R46" s="5">
        <v>64066</v>
      </c>
      <c r="S46" s="5"/>
      <c r="T46" s="5">
        <v>563611</v>
      </c>
      <c r="U46" s="5">
        <f t="shared" si="2"/>
        <v>62111.13279999999</v>
      </c>
      <c r="V46" s="5">
        <f t="shared" si="3"/>
        <v>7181.8384</v>
      </c>
      <c r="W46" s="5"/>
      <c r="X46" s="5"/>
      <c r="Y46" s="5"/>
      <c r="Z46" s="5"/>
      <c r="AA46" s="5"/>
      <c r="AB46" s="5">
        <v>7181.8384</v>
      </c>
      <c r="AC46" s="5"/>
      <c r="AD46" s="5">
        <v>4715.1344</v>
      </c>
      <c r="AE46" s="5"/>
      <c r="AF46" s="5">
        <v>5125.28</v>
      </c>
      <c r="AG46" s="5"/>
      <c r="AH46" s="5">
        <v>45088.88</v>
      </c>
      <c r="AI46" s="5">
        <f t="shared" si="4"/>
        <v>16614.73</v>
      </c>
      <c r="AJ46" s="5">
        <f t="shared" si="5"/>
        <v>1921.14</v>
      </c>
      <c r="AK46" s="5"/>
      <c r="AL46" s="5"/>
      <c r="AM46" s="5"/>
      <c r="AN46" s="5"/>
      <c r="AO46" s="5"/>
      <c r="AP46" s="5">
        <v>1921.14</v>
      </c>
      <c r="AQ46" s="5"/>
      <c r="AR46" s="5">
        <v>1261.3</v>
      </c>
      <c r="AS46" s="5"/>
      <c r="AT46" s="5">
        <v>1371.01</v>
      </c>
      <c r="AU46" s="5"/>
      <c r="AV46" s="5">
        <v>12061.28</v>
      </c>
    </row>
    <row r="47" spans="1:48" ht="15.75" customHeight="1">
      <c r="A47" s="2" t="s">
        <v>117</v>
      </c>
      <c r="B47" s="4" t="s">
        <v>64</v>
      </c>
      <c r="C47" s="5">
        <f t="shared" si="0"/>
        <v>1971284.5436</v>
      </c>
      <c r="D47" s="5">
        <f t="shared" si="1"/>
        <v>94524.19</v>
      </c>
      <c r="E47" s="5"/>
      <c r="F47" s="5"/>
      <c r="G47" s="5"/>
      <c r="H47" s="5"/>
      <c r="I47" s="5"/>
      <c r="J47" s="5">
        <v>94524.19</v>
      </c>
      <c r="K47" s="5">
        <v>526.6</v>
      </c>
      <c r="L47" s="5">
        <v>993694.2</v>
      </c>
      <c r="M47" s="5">
        <v>604.8</v>
      </c>
      <c r="N47" s="5">
        <v>62058.53</v>
      </c>
      <c r="O47" s="5"/>
      <c r="P47" s="5"/>
      <c r="Q47" s="5">
        <v>73.7</v>
      </c>
      <c r="R47" s="5">
        <v>75911</v>
      </c>
      <c r="S47" s="5"/>
      <c r="T47" s="5">
        <v>563611</v>
      </c>
      <c r="U47" s="5">
        <f t="shared" si="2"/>
        <v>143183.9136</v>
      </c>
      <c r="V47" s="5">
        <f t="shared" si="3"/>
        <v>7561.9352</v>
      </c>
      <c r="W47" s="5"/>
      <c r="X47" s="5"/>
      <c r="Y47" s="5"/>
      <c r="Z47" s="5"/>
      <c r="AA47" s="5"/>
      <c r="AB47" s="5">
        <v>7561.9352</v>
      </c>
      <c r="AC47" s="5">
        <v>79495.536</v>
      </c>
      <c r="AD47" s="5">
        <v>4964.6824</v>
      </c>
      <c r="AE47" s="5"/>
      <c r="AF47" s="5">
        <v>6072.88</v>
      </c>
      <c r="AG47" s="5"/>
      <c r="AH47" s="5">
        <v>45088.88</v>
      </c>
      <c r="AI47" s="5">
        <f t="shared" si="4"/>
        <v>38301.71</v>
      </c>
      <c r="AJ47" s="5">
        <f t="shared" si="5"/>
        <v>2022.82</v>
      </c>
      <c r="AK47" s="5"/>
      <c r="AL47" s="5"/>
      <c r="AM47" s="5"/>
      <c r="AN47" s="5"/>
      <c r="AO47" s="5"/>
      <c r="AP47" s="5">
        <v>2022.82</v>
      </c>
      <c r="AQ47" s="5">
        <v>21265.06</v>
      </c>
      <c r="AR47" s="5">
        <v>1328.05</v>
      </c>
      <c r="AS47" s="5"/>
      <c r="AT47" s="5">
        <v>1624.5</v>
      </c>
      <c r="AU47" s="5"/>
      <c r="AV47" s="5">
        <v>12061.28</v>
      </c>
    </row>
    <row r="48" spans="1:48" ht="15.75" customHeight="1">
      <c r="A48" s="2" t="s">
        <v>118</v>
      </c>
      <c r="B48" s="4" t="s">
        <v>65</v>
      </c>
      <c r="C48" s="5">
        <f t="shared" si="0"/>
        <v>2910965.3696</v>
      </c>
      <c r="D48" s="5">
        <f t="shared" si="1"/>
        <v>862577.37</v>
      </c>
      <c r="E48" s="5">
        <v>185453.23</v>
      </c>
      <c r="F48" s="5"/>
      <c r="G48" s="5">
        <v>100552.26</v>
      </c>
      <c r="H48" s="5">
        <v>481907.03</v>
      </c>
      <c r="I48" s="5"/>
      <c r="J48" s="5">
        <v>94664.85</v>
      </c>
      <c r="K48" s="5"/>
      <c r="L48" s="5"/>
      <c r="M48" s="5"/>
      <c r="N48" s="5"/>
      <c r="O48" s="5">
        <v>885</v>
      </c>
      <c r="P48" s="5">
        <v>1116870</v>
      </c>
      <c r="Q48" s="5">
        <v>97</v>
      </c>
      <c r="R48" s="5">
        <v>99910</v>
      </c>
      <c r="S48" s="5"/>
      <c r="T48" s="5">
        <v>563611</v>
      </c>
      <c r="U48" s="5">
        <f t="shared" si="2"/>
        <v>211437.4696</v>
      </c>
      <c r="V48" s="5">
        <f t="shared" si="3"/>
        <v>69006.1896</v>
      </c>
      <c r="W48" s="5">
        <v>14836.2584</v>
      </c>
      <c r="X48" s="5"/>
      <c r="Y48" s="5">
        <v>8044.180799999999</v>
      </c>
      <c r="Z48" s="5">
        <v>38552.5624</v>
      </c>
      <c r="AA48" s="5"/>
      <c r="AB48" s="5">
        <v>7573.188</v>
      </c>
      <c r="AC48" s="5"/>
      <c r="AD48" s="5"/>
      <c r="AE48" s="5">
        <v>89349.6</v>
      </c>
      <c r="AF48" s="5">
        <v>7992.8</v>
      </c>
      <c r="AG48" s="5"/>
      <c r="AH48" s="5">
        <v>45088.88</v>
      </c>
      <c r="AI48" s="5">
        <f t="shared" si="4"/>
        <v>56559.530000000006</v>
      </c>
      <c r="AJ48" s="5">
        <f t="shared" si="5"/>
        <v>18459.160000000003</v>
      </c>
      <c r="AK48" s="5">
        <v>3968.7</v>
      </c>
      <c r="AL48" s="5"/>
      <c r="AM48" s="5">
        <v>2151.82</v>
      </c>
      <c r="AN48" s="5">
        <v>10312.81</v>
      </c>
      <c r="AO48" s="5"/>
      <c r="AP48" s="5">
        <v>2025.83</v>
      </c>
      <c r="AQ48" s="5"/>
      <c r="AR48" s="5"/>
      <c r="AS48" s="5">
        <v>23901.02</v>
      </c>
      <c r="AT48" s="5">
        <v>2138.07</v>
      </c>
      <c r="AU48" s="5"/>
      <c r="AV48" s="5">
        <v>12061.28</v>
      </c>
    </row>
    <row r="49" spans="1:48" ht="15.75" customHeight="1">
      <c r="A49" s="2" t="s">
        <v>119</v>
      </c>
      <c r="B49" s="4" t="s">
        <v>66</v>
      </c>
      <c r="C49" s="5">
        <f t="shared" si="0"/>
        <v>798671.4432000001</v>
      </c>
      <c r="D49" s="5">
        <f t="shared" si="1"/>
        <v>82221.04</v>
      </c>
      <c r="E49" s="5"/>
      <c r="F49" s="5"/>
      <c r="G49" s="5"/>
      <c r="H49" s="5"/>
      <c r="I49" s="5"/>
      <c r="J49" s="5">
        <v>82221.04</v>
      </c>
      <c r="K49" s="5"/>
      <c r="L49" s="5"/>
      <c r="M49" s="5"/>
      <c r="N49" s="5"/>
      <c r="O49" s="5"/>
      <c r="P49" s="5"/>
      <c r="Q49" s="5">
        <v>77</v>
      </c>
      <c r="R49" s="5">
        <v>79310</v>
      </c>
      <c r="S49" s="5"/>
      <c r="T49" s="5">
        <v>563611</v>
      </c>
      <c r="U49" s="5">
        <f t="shared" si="2"/>
        <v>58011.36319999999</v>
      </c>
      <c r="V49" s="5">
        <f t="shared" si="3"/>
        <v>6577.6831999999995</v>
      </c>
      <c r="W49" s="5"/>
      <c r="X49" s="5"/>
      <c r="Y49" s="5"/>
      <c r="Z49" s="5"/>
      <c r="AA49" s="5"/>
      <c r="AB49" s="5">
        <v>6577.6831999999995</v>
      </c>
      <c r="AC49" s="5"/>
      <c r="AD49" s="5"/>
      <c r="AE49" s="5"/>
      <c r="AF49" s="5">
        <v>6344.8</v>
      </c>
      <c r="AG49" s="5"/>
      <c r="AH49" s="5">
        <v>45088.88</v>
      </c>
      <c r="AI49" s="5">
        <f t="shared" si="4"/>
        <v>15518.04</v>
      </c>
      <c r="AJ49" s="5">
        <f t="shared" si="5"/>
        <v>1759.53</v>
      </c>
      <c r="AK49" s="5"/>
      <c r="AL49" s="5"/>
      <c r="AM49" s="5"/>
      <c r="AN49" s="5"/>
      <c r="AO49" s="5"/>
      <c r="AP49" s="5">
        <v>1759.53</v>
      </c>
      <c r="AQ49" s="5"/>
      <c r="AR49" s="5"/>
      <c r="AS49" s="5"/>
      <c r="AT49" s="5">
        <v>1697.23</v>
      </c>
      <c r="AU49" s="5"/>
      <c r="AV49" s="5">
        <v>12061.28</v>
      </c>
    </row>
    <row r="50" spans="1:48" ht="15.75" customHeight="1">
      <c r="A50" s="2" t="s">
        <v>120</v>
      </c>
      <c r="B50" s="4" t="s">
        <v>67</v>
      </c>
      <c r="C50" s="5">
        <f t="shared" si="0"/>
        <v>2336694.2339999997</v>
      </c>
      <c r="D50" s="5">
        <f t="shared" si="1"/>
        <v>707777.7000000001</v>
      </c>
      <c r="E50" s="5">
        <v>152171.46</v>
      </c>
      <c r="F50" s="5"/>
      <c r="G50" s="5">
        <v>82506.97</v>
      </c>
      <c r="H50" s="5">
        <v>395423.14</v>
      </c>
      <c r="I50" s="5"/>
      <c r="J50" s="5">
        <v>77676.13</v>
      </c>
      <c r="K50" s="5"/>
      <c r="L50" s="5"/>
      <c r="M50" s="5"/>
      <c r="N50" s="5"/>
      <c r="O50" s="5">
        <v>612.3</v>
      </c>
      <c r="P50" s="5">
        <v>772722.6</v>
      </c>
      <c r="Q50" s="5">
        <v>75.2</v>
      </c>
      <c r="R50" s="5">
        <v>77456</v>
      </c>
      <c r="S50" s="5"/>
      <c r="T50" s="5">
        <v>563611</v>
      </c>
      <c r="U50" s="5">
        <f t="shared" si="2"/>
        <v>169725.384</v>
      </c>
      <c r="V50" s="5">
        <f t="shared" si="3"/>
        <v>56622.216</v>
      </c>
      <c r="W50" s="5">
        <v>12173.7168</v>
      </c>
      <c r="X50" s="5"/>
      <c r="Y50" s="5">
        <v>6600.5576</v>
      </c>
      <c r="Z50" s="5">
        <v>31633.8512</v>
      </c>
      <c r="AA50" s="5"/>
      <c r="AB50" s="5">
        <v>6214.0904</v>
      </c>
      <c r="AC50" s="5"/>
      <c r="AD50" s="5"/>
      <c r="AE50" s="5">
        <v>61817.808</v>
      </c>
      <c r="AF50" s="5">
        <v>6196.48</v>
      </c>
      <c r="AG50" s="5"/>
      <c r="AH50" s="5">
        <v>45088.88</v>
      </c>
      <c r="AI50" s="5">
        <f t="shared" si="4"/>
        <v>45401.549999999996</v>
      </c>
      <c r="AJ50" s="5">
        <f t="shared" si="5"/>
        <v>15146.45</v>
      </c>
      <c r="AK50" s="5">
        <v>3256.47</v>
      </c>
      <c r="AL50" s="5"/>
      <c r="AM50" s="5">
        <v>1765.65</v>
      </c>
      <c r="AN50" s="5">
        <v>8462.06</v>
      </c>
      <c r="AO50" s="5"/>
      <c r="AP50" s="5">
        <v>1662.27</v>
      </c>
      <c r="AQ50" s="5"/>
      <c r="AR50" s="5"/>
      <c r="AS50" s="5">
        <v>16536.26</v>
      </c>
      <c r="AT50" s="5">
        <v>1657.56</v>
      </c>
      <c r="AU50" s="5"/>
      <c r="AV50" s="5">
        <v>12061.28</v>
      </c>
    </row>
    <row r="51" spans="1:48" ht="15.75" customHeight="1">
      <c r="A51" s="2" t="s">
        <v>121</v>
      </c>
      <c r="B51" s="4" t="s">
        <v>68</v>
      </c>
      <c r="C51" s="5">
        <f t="shared" si="0"/>
        <v>1660089.3656000001</v>
      </c>
      <c r="D51" s="5">
        <f t="shared" si="1"/>
        <v>861242.8200000001</v>
      </c>
      <c r="E51" s="5">
        <v>154437.19</v>
      </c>
      <c r="F51" s="5"/>
      <c r="G51" s="5">
        <v>83735.44</v>
      </c>
      <c r="H51" s="5">
        <v>401310.73</v>
      </c>
      <c r="I51" s="5">
        <v>142926.78</v>
      </c>
      <c r="J51" s="5">
        <v>78832.68</v>
      </c>
      <c r="K51" s="5"/>
      <c r="L51" s="5"/>
      <c r="M51" s="5"/>
      <c r="N51" s="5"/>
      <c r="O51" s="5"/>
      <c r="P51" s="5"/>
      <c r="Q51" s="5">
        <v>80</v>
      </c>
      <c r="R51" s="5">
        <v>82400</v>
      </c>
      <c r="S51" s="5"/>
      <c r="T51" s="5">
        <v>563611</v>
      </c>
      <c r="U51" s="5">
        <f t="shared" si="2"/>
        <v>120580.30559999999</v>
      </c>
      <c r="V51" s="5">
        <f t="shared" si="3"/>
        <v>68899.4256</v>
      </c>
      <c r="W51" s="5">
        <v>12354.9752</v>
      </c>
      <c r="X51" s="5"/>
      <c r="Y51" s="5">
        <v>6698.8352</v>
      </c>
      <c r="Z51" s="5">
        <v>32104.858399999997</v>
      </c>
      <c r="AA51" s="5">
        <v>11434.1424</v>
      </c>
      <c r="AB51" s="5">
        <v>6306.6143999999995</v>
      </c>
      <c r="AC51" s="5"/>
      <c r="AD51" s="5"/>
      <c r="AE51" s="5"/>
      <c r="AF51" s="5">
        <v>6592</v>
      </c>
      <c r="AG51" s="5"/>
      <c r="AH51" s="5">
        <v>45088.88</v>
      </c>
      <c r="AI51" s="5">
        <f t="shared" si="4"/>
        <v>32255.239999999998</v>
      </c>
      <c r="AJ51" s="5">
        <f t="shared" si="5"/>
        <v>18430.6</v>
      </c>
      <c r="AK51" s="5">
        <v>3304.96</v>
      </c>
      <c r="AL51" s="5"/>
      <c r="AM51" s="5">
        <v>1791.94</v>
      </c>
      <c r="AN51" s="5">
        <v>8588.05</v>
      </c>
      <c r="AO51" s="5">
        <v>3058.63</v>
      </c>
      <c r="AP51" s="5">
        <v>1687.02</v>
      </c>
      <c r="AQ51" s="5"/>
      <c r="AR51" s="5"/>
      <c r="AS51" s="5"/>
      <c r="AT51" s="5">
        <v>1763.36</v>
      </c>
      <c r="AU51" s="5"/>
      <c r="AV51" s="5">
        <v>12061.28</v>
      </c>
    </row>
    <row r="52" spans="1:48" ht="15.75" customHeight="1">
      <c r="A52" s="3" t="s">
        <v>69</v>
      </c>
      <c r="B52" s="4"/>
      <c r="C52" s="5">
        <f>SUM(C10:C51)</f>
        <v>85650150.3504</v>
      </c>
      <c r="D52" s="5">
        <f aca="true" t="shared" si="6" ref="D52:AV52">SUM(D10:D51)</f>
        <v>36405193.919999994</v>
      </c>
      <c r="E52" s="5">
        <f t="shared" si="6"/>
        <v>6319723.600000001</v>
      </c>
      <c r="F52" s="5">
        <f t="shared" si="6"/>
        <v>98652.08</v>
      </c>
      <c r="G52" s="5">
        <f t="shared" si="6"/>
        <v>4276243.31</v>
      </c>
      <c r="H52" s="5">
        <f t="shared" si="6"/>
        <v>17011747.919999998</v>
      </c>
      <c r="I52" s="5">
        <f t="shared" si="6"/>
        <v>3306145.3</v>
      </c>
      <c r="J52" s="5">
        <f t="shared" si="6"/>
        <v>5392681.71</v>
      </c>
      <c r="K52" s="5">
        <f t="shared" si="6"/>
        <v>1883.9499999999998</v>
      </c>
      <c r="L52" s="5">
        <f t="shared" si="6"/>
        <v>3555013.6500000004</v>
      </c>
      <c r="M52" s="5">
        <f t="shared" si="6"/>
        <v>28862.850000000006</v>
      </c>
      <c r="N52" s="5">
        <f t="shared" si="6"/>
        <v>2961617.0599999996</v>
      </c>
      <c r="O52" s="5">
        <f t="shared" si="6"/>
        <v>19807.1</v>
      </c>
      <c r="P52" s="5">
        <f t="shared" si="6"/>
        <v>25543922.200000003</v>
      </c>
      <c r="Q52" s="5">
        <f t="shared" si="6"/>
        <v>3009.0599999999995</v>
      </c>
      <c r="R52" s="5">
        <f t="shared" si="6"/>
        <v>3099331.8</v>
      </c>
      <c r="S52" s="5"/>
      <c r="T52" s="5">
        <f t="shared" si="6"/>
        <v>6199721</v>
      </c>
      <c r="U52" s="5">
        <f t="shared" si="6"/>
        <v>6221183.970399999</v>
      </c>
      <c r="V52" s="5">
        <f t="shared" si="6"/>
        <v>2912415.5135999997</v>
      </c>
      <c r="W52" s="5">
        <f t="shared" si="6"/>
        <v>505577.888</v>
      </c>
      <c r="X52" s="5">
        <f t="shared" si="6"/>
        <v>7892.1664</v>
      </c>
      <c r="Y52" s="5">
        <f t="shared" si="6"/>
        <v>342099.4647999999</v>
      </c>
      <c r="Z52" s="5">
        <f t="shared" si="6"/>
        <v>1360939.8335999998</v>
      </c>
      <c r="AA52" s="5">
        <f t="shared" si="6"/>
        <v>264491.624</v>
      </c>
      <c r="AB52" s="5">
        <f t="shared" si="6"/>
        <v>431414.53680000006</v>
      </c>
      <c r="AC52" s="5">
        <f t="shared" si="6"/>
        <v>284401.09199999995</v>
      </c>
      <c r="AD52" s="5">
        <f t="shared" si="6"/>
        <v>236929.3648</v>
      </c>
      <c r="AE52" s="5">
        <f t="shared" si="6"/>
        <v>2043513.7760000003</v>
      </c>
      <c r="AF52" s="5">
        <f t="shared" si="6"/>
        <v>247946.54399999994</v>
      </c>
      <c r="AG52" s="5"/>
      <c r="AH52" s="5">
        <f t="shared" si="6"/>
        <v>495977.68</v>
      </c>
      <c r="AI52" s="5">
        <f t="shared" si="6"/>
        <v>1664166.7499999998</v>
      </c>
      <c r="AJ52" s="5">
        <f t="shared" si="6"/>
        <v>779071.15</v>
      </c>
      <c r="AK52" s="5">
        <f t="shared" si="6"/>
        <v>135242.08999999997</v>
      </c>
      <c r="AL52" s="5">
        <f t="shared" si="6"/>
        <v>2111.15</v>
      </c>
      <c r="AM52" s="5">
        <f t="shared" si="6"/>
        <v>91511.6</v>
      </c>
      <c r="AN52" s="5">
        <f t="shared" si="6"/>
        <v>364051.41</v>
      </c>
      <c r="AO52" s="5">
        <f t="shared" si="6"/>
        <v>70751.50000000001</v>
      </c>
      <c r="AP52" s="5">
        <f t="shared" si="6"/>
        <v>115403.40000000001</v>
      </c>
      <c r="AQ52" s="5">
        <f t="shared" si="6"/>
        <v>76077.29</v>
      </c>
      <c r="AR52" s="5">
        <f t="shared" si="6"/>
        <v>63378.60000000001</v>
      </c>
      <c r="AS52" s="5">
        <f t="shared" si="6"/>
        <v>546639.94</v>
      </c>
      <c r="AT52" s="5">
        <f t="shared" si="6"/>
        <v>66325.69</v>
      </c>
      <c r="AU52" s="5"/>
      <c r="AV52" s="5">
        <f t="shared" si="6"/>
        <v>132674.08000000002</v>
      </c>
    </row>
    <row r="54" spans="1:21" s="13" customFormat="1" ht="25.2">
      <c r="A54" s="12"/>
      <c r="B54" s="25" t="s">
        <v>122</v>
      </c>
      <c r="C54" s="25"/>
      <c r="D54" s="25"/>
      <c r="E54" s="25"/>
      <c r="F54" s="25"/>
      <c r="G54" s="25"/>
      <c r="H54" s="25"/>
      <c r="I54" s="25"/>
      <c r="J54" s="25"/>
      <c r="L54" s="25" t="s">
        <v>126</v>
      </c>
      <c r="M54" s="25"/>
      <c r="N54" s="25"/>
      <c r="O54" s="25"/>
      <c r="P54" s="25"/>
      <c r="Q54" s="25"/>
      <c r="R54" s="25"/>
      <c r="S54" s="25"/>
      <c r="T54" s="25"/>
      <c r="U54" s="25"/>
    </row>
    <row r="55" spans="1:21" s="13" customFormat="1" ht="25.2">
      <c r="A55" s="12"/>
      <c r="B55" s="25" t="s">
        <v>123</v>
      </c>
      <c r="C55" s="25"/>
      <c r="D55" s="25"/>
      <c r="E55" s="25"/>
      <c r="F55" s="25"/>
      <c r="G55" s="25"/>
      <c r="H55" s="25"/>
      <c r="I55" s="25"/>
      <c r="J55" s="25"/>
      <c r="L55" s="25" t="s">
        <v>127</v>
      </c>
      <c r="M55" s="25"/>
      <c r="N55" s="25"/>
      <c r="O55" s="25"/>
      <c r="P55" s="25"/>
      <c r="Q55" s="25"/>
      <c r="R55" s="25"/>
      <c r="S55" s="25"/>
      <c r="T55" s="25"/>
      <c r="U55" s="25"/>
    </row>
    <row r="56" spans="1:21" s="13" customFormat="1" ht="25.2">
      <c r="A56" s="12"/>
      <c r="B56" s="25" t="s">
        <v>124</v>
      </c>
      <c r="C56" s="25"/>
      <c r="D56" s="25"/>
      <c r="E56" s="25"/>
      <c r="F56" s="25"/>
      <c r="G56" s="25"/>
      <c r="H56" s="25"/>
      <c r="I56" s="25"/>
      <c r="J56" s="25"/>
      <c r="L56" s="25" t="s">
        <v>128</v>
      </c>
      <c r="M56" s="25"/>
      <c r="N56" s="25"/>
      <c r="O56" s="25"/>
      <c r="P56" s="25"/>
      <c r="Q56" s="25"/>
      <c r="R56" s="25"/>
      <c r="S56" s="25"/>
      <c r="T56" s="25"/>
      <c r="U56" s="25"/>
    </row>
    <row r="57" spans="1:10" s="13" customFormat="1" ht="25.2">
      <c r="A57" s="12"/>
      <c r="B57" s="25" t="s">
        <v>125</v>
      </c>
      <c r="C57" s="25"/>
      <c r="D57" s="25"/>
      <c r="E57" s="25"/>
      <c r="F57" s="25"/>
      <c r="G57" s="25"/>
      <c r="H57" s="25"/>
      <c r="I57" s="25"/>
      <c r="J57" s="25"/>
    </row>
  </sheetData>
  <autoFilter ref="A7:AV52"/>
  <mergeCells count="45">
    <mergeCell ref="B54:J54"/>
    <mergeCell ref="B55:J55"/>
    <mergeCell ref="B56:J56"/>
    <mergeCell ref="B57:J57"/>
    <mergeCell ref="L54:U54"/>
    <mergeCell ref="L55:U55"/>
    <mergeCell ref="L56:U56"/>
    <mergeCell ref="AV5:AV6"/>
    <mergeCell ref="AE5:AE6"/>
    <mergeCell ref="AF5:AF6"/>
    <mergeCell ref="AG5:AG6"/>
    <mergeCell ref="AH5:AH6"/>
    <mergeCell ref="AJ5:AJ6"/>
    <mergeCell ref="AK5:AP5"/>
    <mergeCell ref="AQ5:AQ6"/>
    <mergeCell ref="AR5:AR6"/>
    <mergeCell ref="AS5:AS6"/>
    <mergeCell ref="AT5:AT6"/>
    <mergeCell ref="AU5:AU6"/>
    <mergeCell ref="AJ4:AT4"/>
    <mergeCell ref="AU4:AV4"/>
    <mergeCell ref="D5:D6"/>
    <mergeCell ref="E5:J5"/>
    <mergeCell ref="K5:L6"/>
    <mergeCell ref="M5:N6"/>
    <mergeCell ref="O5:P6"/>
    <mergeCell ref="Q5:R6"/>
    <mergeCell ref="S5:S6"/>
    <mergeCell ref="T5:T6"/>
    <mergeCell ref="K4:R4"/>
    <mergeCell ref="S4:T4"/>
    <mergeCell ref="U4:U6"/>
    <mergeCell ref="V4:AF4"/>
    <mergeCell ref="AG4:AH4"/>
    <mergeCell ref="AI4:AI6"/>
    <mergeCell ref="AD5:AD6"/>
    <mergeCell ref="A4:A7"/>
    <mergeCell ref="B4:B7"/>
    <mergeCell ref="C4:C6"/>
    <mergeCell ref="D4:J4"/>
    <mergeCell ref="D1:J1"/>
    <mergeCell ref="B2:J2"/>
    <mergeCell ref="V5:V6"/>
    <mergeCell ref="W5:AB5"/>
    <mergeCell ref="AC5:AC6"/>
  </mergeCells>
  <printOptions/>
  <pageMargins left="0.7874015748031497" right="0.5905511811023623" top="1.1811023622047245" bottom="0.7874015748031497" header="0.31496062992125984" footer="0.31496062992125984"/>
  <pageSetup fitToHeight="0" fitToWidth="4" horizontalDpi="600" verticalDpi="600" orientation="landscape" pageOrder="overThenDown" paperSize="9" scale="56" r:id="rId1"/>
  <headerFooter differentFirst="1">
    <oddHeader>&amp;C&amp;P</oddHeader>
  </headerFooter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istominaa</dc:creator>
  <cp:keywords/>
  <dc:description/>
  <cp:lastModifiedBy>gkx-sks-03</cp:lastModifiedBy>
  <cp:lastPrinted>2019-12-20T09:23:48Z</cp:lastPrinted>
  <dcterms:created xsi:type="dcterms:W3CDTF">2019-11-01T10:24:23Z</dcterms:created>
  <dcterms:modified xsi:type="dcterms:W3CDTF">2019-12-20T09:23:50Z</dcterms:modified>
  <cp:category/>
  <cp:version/>
  <cp:contentType/>
  <cp:contentStatus/>
</cp:coreProperties>
</file>